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0500" windowHeight="7760" tabRatio="500" firstSheet="2" activeTab="7"/>
  </bookViews>
  <sheets>
    <sheet name="LVIII Legislatura 2006-2009" sheetId="9" r:id="rId1"/>
    <sheet name="Lista Diputados LVIII 2006-2009" sheetId="8" r:id="rId2"/>
    <sheet name="LIX Legislatura 2009-2012" sheetId="7" r:id="rId3"/>
    <sheet name="Lista Diputados LIX 2009-2012" sheetId="6" r:id="rId4"/>
    <sheet name="LX Legislatura 2012-2015" sheetId="5" r:id="rId5"/>
    <sheet name="Lista Diputados LX 2012-2015" sheetId="4" r:id="rId6"/>
    <sheet name="LXI Legislatura 2015-2018" sheetId="1" r:id="rId7"/>
    <sheet name="Lista Diputados LXI 2015-2018" sheetId="3" r:id="rId8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<sst xmlns="http://schemas.openxmlformats.org/spreadsheetml/2006/main" count="1497" uniqueCount="388">
  <si>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</si>
  <si>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</si>
  <si>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</si>
  <si>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</si>
  <si>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</si>
  <si>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</si>
  <si>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</si>
  <si>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</si>
  <si>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</si>
  <si>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Mayoría Relativa</t>
  </si>
  <si>
    <t>Totales</t>
  </si>
  <si>
    <t xml:space="preserve">% Mujeres </t>
  </si>
  <si>
    <t>Independiente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</si>
  <si>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</si>
  <si>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</si>
  <si>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</si>
  <si>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</si>
  <si>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Jalisco (2015-2018) LXI Legislatura</t>
  </si>
  <si>
    <t>Listado de Diputados por Partido Político y Principio de Representación, Jalisco (2015-2018) LXI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</si>
  <si>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</si>
  <si>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</si>
  <si>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</si>
  <si>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</si>
  <si>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</si>
  <si>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</si>
  <si>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</si>
  <si>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2015-2018</t>
  </si>
  <si>
    <t>Principio de Representación</t>
  </si>
  <si>
    <t>Lopez Orozco</t>
  </si>
  <si>
    <t xml:space="preserve">Antonio </t>
  </si>
  <si>
    <t>Hombre</t>
  </si>
  <si>
    <t>Propietario</t>
  </si>
  <si>
    <t xml:space="preserve"> Ruiz Esparza Hermosillo</t>
  </si>
  <si>
    <t>Hugo Rene</t>
  </si>
  <si>
    <t>Hernandez Hernandez</t>
  </si>
  <si>
    <t>Omar</t>
  </si>
  <si>
    <t>Arellano Guzman</t>
  </si>
  <si>
    <t xml:space="preserve">Salvador </t>
  </si>
  <si>
    <t>Guerrero Martinez</t>
  </si>
  <si>
    <t xml:space="preserve">Ramon Demetrio </t>
  </si>
  <si>
    <t>Valencia Lopez</t>
  </si>
  <si>
    <t xml:space="preserve">Augusto </t>
  </si>
  <si>
    <t>Del Toro Castro</t>
  </si>
  <si>
    <t xml:space="preserve">Ismael </t>
  </si>
  <si>
    <t>Hermosillo Gonzalez</t>
  </si>
  <si>
    <t xml:space="preserve">Hector Alejandro </t>
  </si>
  <si>
    <t>Vullanueva Nuñez</t>
  </si>
  <si>
    <t xml:space="preserve">Martha </t>
  </si>
  <si>
    <t>Mujer</t>
  </si>
  <si>
    <t>Kumamoto Aguilar</t>
  </si>
  <si>
    <t xml:space="preserve">Jose Pedro </t>
  </si>
  <si>
    <t>Ku Escalante</t>
  </si>
  <si>
    <t xml:space="preserve">Kehila Abigail </t>
  </si>
  <si>
    <t>Anguiano Orozco</t>
  </si>
  <si>
    <t xml:space="preserve">Juan Carlos </t>
  </si>
  <si>
    <t>Castellanos Ibarra</t>
  </si>
  <si>
    <t xml:space="preserve">Mario Hugo </t>
  </si>
  <si>
    <t>Robles Sierra</t>
  </si>
  <si>
    <t xml:space="preserve">Maria Del Consuelo </t>
  </si>
  <si>
    <t xml:space="preserve"> Ruiz Moreno</t>
  </si>
  <si>
    <t>Maria Del Refugio</t>
  </si>
  <si>
    <t>Morones Vargas</t>
  </si>
  <si>
    <t xml:space="preserve">Liliana Guadalupe </t>
  </si>
  <si>
    <t>Ramirez Perez</t>
  </si>
  <si>
    <t xml:space="preserve">Erika Lizbeth </t>
  </si>
  <si>
    <t>Ceballos Guzman</t>
  </si>
  <si>
    <t xml:space="preserve">Juana </t>
  </si>
  <si>
    <t xml:space="preserve"> Barajas Del Toro</t>
  </si>
  <si>
    <t>Martha Susana</t>
  </si>
  <si>
    <t>Bañales Orozco</t>
  </si>
  <si>
    <t>Edgar Oswaldo</t>
  </si>
  <si>
    <t>Monraz Ibarra</t>
  </si>
  <si>
    <t xml:space="preserve">Miguel Angel </t>
  </si>
  <si>
    <t>Representación Proporcional</t>
  </si>
  <si>
    <t>Perez Chavira</t>
  </si>
  <si>
    <t xml:space="preserve">Maria Del Pilar </t>
  </si>
  <si>
    <t xml:space="preserve"> Romo Cuellar</t>
  </si>
  <si>
    <t>Felipe De Jesus</t>
  </si>
  <si>
    <t>Cortes Berumen</t>
  </si>
  <si>
    <t xml:space="preserve">Isaias </t>
  </si>
  <si>
    <t>De Anda Licea</t>
  </si>
  <si>
    <t xml:space="preserve">Irma </t>
  </si>
  <si>
    <t>Contreras Zepeda</t>
  </si>
  <si>
    <t xml:space="preserve">Hugo </t>
  </si>
  <si>
    <t>Delgadillo Gonzalez</t>
  </si>
  <si>
    <t xml:space="preserve">Claudia </t>
  </si>
  <si>
    <t>Corona Nakamura</t>
  </si>
  <si>
    <t xml:space="preserve">Maria Del Rocio </t>
  </si>
  <si>
    <t>Arana Arana</t>
  </si>
  <si>
    <t xml:space="preserve">Jorge </t>
  </si>
  <si>
    <t>Almeida Lopez</t>
  </si>
  <si>
    <t xml:space="preserve">Monica </t>
  </si>
  <si>
    <t xml:space="preserve"> Galindo Plazola</t>
  </si>
  <si>
    <t>Saul</t>
  </si>
  <si>
    <t>Aubry De Castro Palomino</t>
  </si>
  <si>
    <t xml:space="preserve">Enrique </t>
  </si>
  <si>
    <t>Luna Vazquez</t>
  </si>
  <si>
    <t xml:space="preserve">Hugo Manuel </t>
  </si>
  <si>
    <t>Medina Ortiz</t>
  </si>
  <si>
    <t xml:space="preserve">Adriana Gabriela </t>
  </si>
  <si>
    <t>Martinez Pizano</t>
  </si>
  <si>
    <t xml:space="preserve">Maria De Lourdes </t>
  </si>
  <si>
    <t>De Anda Gutierrez</t>
  </si>
  <si>
    <t xml:space="preserve">Maria Elena </t>
  </si>
  <si>
    <t>Caro Cabrera</t>
  </si>
  <si>
    <t>Rodriguez Diaz</t>
  </si>
  <si>
    <t>Garcia Mora</t>
  </si>
  <si>
    <t xml:space="preserve">Jose </t>
  </si>
  <si>
    <t>Avila Rodriguez</t>
  </si>
  <si>
    <t xml:space="preserve">Martin </t>
  </si>
  <si>
    <t>Suplente</t>
  </si>
  <si>
    <t>Alvarado De La Torre</t>
  </si>
  <si>
    <t xml:space="preserve">Raul Alejandro </t>
  </si>
  <si>
    <t>Garcia Ponce</t>
  </si>
  <si>
    <t xml:space="preserve">Israel </t>
  </si>
  <si>
    <t>Rivera Miramontes</t>
  </si>
  <si>
    <t xml:space="preserve">Roberto Carlos </t>
  </si>
  <si>
    <t>Velasco Macias</t>
  </si>
  <si>
    <t xml:space="preserve">Alberto De Santiago </t>
  </si>
  <si>
    <t>Lopez Ibarra</t>
  </si>
  <si>
    <t xml:space="preserve">Alejandro </t>
  </si>
  <si>
    <t>Casas Reynoso</t>
  </si>
  <si>
    <t xml:space="preserve">Jose Alberto </t>
  </si>
  <si>
    <t>Najera Perez</t>
  </si>
  <si>
    <t xml:space="preserve">Luis Fernando </t>
  </si>
  <si>
    <t>Zapata Martinez</t>
  </si>
  <si>
    <t>Torres Guizar</t>
  </si>
  <si>
    <t xml:space="preserve">Alejandro Pablo </t>
  </si>
  <si>
    <t>Jimenez Vazquez</t>
  </si>
  <si>
    <t xml:space="preserve">Veronica Magdalena </t>
  </si>
  <si>
    <t>Tenorio Adame</t>
  </si>
  <si>
    <t xml:space="preserve">Victor Manuel </t>
  </si>
  <si>
    <t>Gonzalez Espinoza</t>
  </si>
  <si>
    <t xml:space="preserve">Oscar </t>
  </si>
  <si>
    <t>Franco Barba</t>
  </si>
  <si>
    <t>Priscilla</t>
  </si>
  <si>
    <t>Garcia Chavez</t>
  </si>
  <si>
    <t xml:space="preserve">Gloria Alicia </t>
  </si>
  <si>
    <t>Valdovinos Sanches</t>
  </si>
  <si>
    <t xml:space="preserve">Cynthia </t>
  </si>
  <si>
    <t>Zamora Flores</t>
  </si>
  <si>
    <t xml:space="preserve">Cinthia </t>
  </si>
  <si>
    <t>Lopez Torres</t>
  </si>
  <si>
    <t xml:space="preserve">Ma. Guadalupe </t>
  </si>
  <si>
    <t>Cortes Sandoval</t>
  </si>
  <si>
    <t xml:space="preserve">Martha Adriana </t>
  </si>
  <si>
    <t>Mojica Franco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</si>
  <si>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</si>
  <si>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</si>
  <si>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</si>
  <si>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</si>
  <si>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</si>
  <si>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</si>
  <si>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</si>
  <si>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</si>
  <si>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</si>
  <si>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</si>
  <si>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</si>
  <si>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</si>
  <si>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</si>
  <si>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</si>
  <si>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</si>
  <si>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</si>
  <si>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</si>
  <si>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</si>
  <si>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</si>
  <si>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</si>
  <si>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Gaeta Esparza </t>
  </si>
  <si>
    <t xml:space="preserve">Hugo Daniel </t>
  </si>
  <si>
    <t>Cordero Prado</t>
  </si>
  <si>
    <t xml:space="preserve">Norma Angelica </t>
  </si>
  <si>
    <t xml:space="preserve">Iñiguez Mejía </t>
  </si>
  <si>
    <t xml:space="preserve">Elías Octavio </t>
  </si>
  <si>
    <t xml:space="preserve">Rizo Castelo </t>
  </si>
  <si>
    <t xml:space="preserve">González Villaseñor </t>
  </si>
  <si>
    <t xml:space="preserve">Gustavo </t>
  </si>
  <si>
    <t xml:space="preserve">Prieto Pérez </t>
  </si>
  <si>
    <t xml:space="preserve">Jaime </t>
  </si>
  <si>
    <t xml:space="preserve">Zamora Zamora </t>
  </si>
  <si>
    <t xml:space="preserve">Cosío Gaona </t>
  </si>
  <si>
    <t xml:space="preserve">Idolina </t>
  </si>
  <si>
    <t xml:space="preserve">Gómez Caro </t>
  </si>
  <si>
    <t>Clara</t>
  </si>
  <si>
    <t xml:space="preserve">Martínez Mora </t>
  </si>
  <si>
    <t xml:space="preserve">Luis Guillermo </t>
  </si>
  <si>
    <t xml:space="preserve">López Cedillo </t>
  </si>
  <si>
    <t xml:space="preserve">Martín </t>
  </si>
  <si>
    <t xml:space="preserve">Guererro Torres </t>
  </si>
  <si>
    <t xml:space="preserve">José Gildardo </t>
  </si>
  <si>
    <t xml:space="preserve">Padilla López </t>
  </si>
  <si>
    <t xml:space="preserve">José Trinidad </t>
  </si>
  <si>
    <t>Castro Reynoso</t>
  </si>
  <si>
    <t xml:space="preserve">Miguel </t>
  </si>
  <si>
    <t xml:space="preserve">Alatorre Franco </t>
  </si>
  <si>
    <t xml:space="preserve">Juan Manuel </t>
  </si>
  <si>
    <t>Portilla Wolf</t>
  </si>
  <si>
    <t xml:space="preserve">Joaquín Antonio </t>
  </si>
  <si>
    <t>Palos Vaca</t>
  </si>
  <si>
    <t xml:space="preserve">J. Jesús </t>
  </si>
  <si>
    <t xml:space="preserve">Díaz Brambila </t>
  </si>
  <si>
    <t xml:space="preserve">Jaime Ismael </t>
  </si>
  <si>
    <t xml:space="preserve">Mendoza Cárdenas </t>
  </si>
  <si>
    <t xml:space="preserve">Roberto </t>
  </si>
  <si>
    <t xml:space="preserve">Maestro Landeros </t>
  </si>
  <si>
    <t xml:space="preserve">Nicolás </t>
  </si>
  <si>
    <t xml:space="preserve">Cortés Berumen </t>
  </si>
  <si>
    <t xml:space="preserve">José Hernán </t>
  </si>
  <si>
    <t>Rodríguez Jiménez</t>
  </si>
  <si>
    <t xml:space="preserve">Ricardo </t>
  </si>
  <si>
    <t xml:space="preserve">Cuevas García </t>
  </si>
  <si>
    <t xml:space="preserve">Juan José </t>
  </si>
  <si>
    <t>Arámbula Melendez</t>
  </si>
  <si>
    <t xml:space="preserve">Mariana </t>
  </si>
  <si>
    <t xml:space="preserve">Andalón Becerra </t>
  </si>
  <si>
    <t xml:space="preserve">Gabriela </t>
  </si>
  <si>
    <t xml:space="preserve">Sánchez Orozco </t>
  </si>
  <si>
    <t xml:space="preserve">Víctor Manuel </t>
  </si>
  <si>
    <t xml:space="preserve">Márquez Rosas </t>
  </si>
  <si>
    <t xml:space="preserve">Munguía Cardona </t>
  </si>
  <si>
    <t xml:space="preserve">José Luis </t>
  </si>
  <si>
    <t xml:space="preserve">Esquer Gutiérrez </t>
  </si>
  <si>
    <t xml:space="preserve">Alberto </t>
  </si>
  <si>
    <t>González Pimienta</t>
  </si>
  <si>
    <t xml:space="preserve">Rafael </t>
  </si>
  <si>
    <t xml:space="preserve">Rodríguez Ramírez </t>
  </si>
  <si>
    <t xml:space="preserve">Bertha Yolanda </t>
  </si>
  <si>
    <t xml:space="preserve">Hernández Anaya </t>
  </si>
  <si>
    <t xml:space="preserve">Pizano Ramos </t>
  </si>
  <si>
    <t xml:space="preserve">Héctor </t>
  </si>
  <si>
    <t xml:space="preserve">Velázquez González </t>
  </si>
  <si>
    <t xml:space="preserve">Edgar Enrique </t>
  </si>
  <si>
    <t xml:space="preserve">Fausto Lizaola </t>
  </si>
  <si>
    <t xml:space="preserve">Celia </t>
  </si>
  <si>
    <t xml:space="preserve">Castañeda Hoeflich </t>
  </si>
  <si>
    <t xml:space="preserve">José Clemente </t>
  </si>
  <si>
    <t xml:space="preserve">García Sánchez </t>
  </si>
  <si>
    <t xml:space="preserve">Julio Nelson </t>
  </si>
  <si>
    <t xml:space="preserve">Delgadillo García </t>
  </si>
  <si>
    <t xml:space="preserve">Verónica </t>
  </si>
  <si>
    <t xml:space="preserve">Loya Hernández </t>
  </si>
  <si>
    <t xml:space="preserve">Fabiola Raquel Guadalupe </t>
  </si>
  <si>
    <t>2012-2015</t>
  </si>
  <si>
    <t>2009-2012</t>
  </si>
  <si>
    <t xml:space="preserve">Macías Zambrano </t>
  </si>
  <si>
    <t xml:space="preserve">Pérez de Alba </t>
  </si>
  <si>
    <t xml:space="preserve">José Noel </t>
  </si>
  <si>
    <t xml:space="preserve">García Lozano </t>
  </si>
  <si>
    <t xml:space="preserve">Arellano Guzmán </t>
  </si>
  <si>
    <t xml:space="preserve">Guerero Martínez </t>
  </si>
  <si>
    <t xml:space="preserve">Ramón Demetrio </t>
  </si>
  <si>
    <t xml:space="preserve">Casillas Romero </t>
  </si>
  <si>
    <t xml:space="preserve">Jesús </t>
  </si>
  <si>
    <t xml:space="preserve">Marrufo Torres </t>
  </si>
  <si>
    <t xml:space="preserve">Roberto Antonio </t>
  </si>
  <si>
    <t xml:space="preserve">Fernández Ramírez </t>
  </si>
  <si>
    <t xml:space="preserve">Mujer </t>
  </si>
  <si>
    <t xml:space="preserve">Ocampo de la Torre </t>
  </si>
  <si>
    <t xml:space="preserve">De la Torre Bravo </t>
  </si>
  <si>
    <t xml:space="preserve">José Antonio </t>
  </si>
  <si>
    <t xml:space="preserve">Corona Nakamura </t>
  </si>
  <si>
    <t xml:space="preserve">María del Rocío </t>
  </si>
  <si>
    <t>Argüelles Basave</t>
  </si>
  <si>
    <t xml:space="preserve">Alfredo </t>
  </si>
  <si>
    <t xml:space="preserve">Barba Mariscal </t>
  </si>
  <si>
    <t xml:space="preserve">Marco Antonio </t>
  </si>
  <si>
    <t>Briseño Becerra</t>
  </si>
  <si>
    <t xml:space="preserve">Carlos Alberto </t>
  </si>
  <si>
    <t xml:space="preserve">Cerrillo Hernández </t>
  </si>
  <si>
    <t xml:space="preserve">Juan Pablo </t>
  </si>
  <si>
    <t xml:space="preserve">Córdoba Díaz </t>
  </si>
  <si>
    <t xml:space="preserve">Luis Armando </t>
  </si>
  <si>
    <t xml:space="preserve">Álvarez Contreras </t>
  </si>
  <si>
    <t xml:space="preserve">Morales Ramos </t>
  </si>
  <si>
    <t xml:space="preserve">José Nicolás </t>
  </si>
  <si>
    <t xml:space="preserve">Barajas del Toro </t>
  </si>
  <si>
    <t xml:space="preserve">Chávez Dávalos </t>
  </si>
  <si>
    <t xml:space="preserve">Sergio Armando </t>
  </si>
  <si>
    <t xml:space="preserve">González Uyeda </t>
  </si>
  <si>
    <t xml:space="preserve">Abraham Kunio </t>
  </si>
  <si>
    <t xml:space="preserve">Martínez Martínez </t>
  </si>
  <si>
    <t xml:space="preserve">José María </t>
  </si>
  <si>
    <t xml:space="preserve">Torres Marmolejo </t>
  </si>
  <si>
    <t xml:space="preserve">Francisco Rafael </t>
  </si>
  <si>
    <t xml:space="preserve">Licea González </t>
  </si>
  <si>
    <t>Margarita</t>
  </si>
  <si>
    <t xml:space="preserve">Rodríguez González </t>
  </si>
  <si>
    <t xml:space="preserve">Claudia Esther </t>
  </si>
  <si>
    <t xml:space="preserve">Isaías </t>
  </si>
  <si>
    <t xml:space="preserve">Covarrubias López </t>
  </si>
  <si>
    <t xml:space="preserve">Martín Ramón </t>
  </si>
  <si>
    <t xml:space="preserve">Lara Ancira </t>
  </si>
  <si>
    <t xml:space="preserve">Abelardo </t>
  </si>
  <si>
    <t xml:space="preserve">Miguel Ángel </t>
  </si>
  <si>
    <t xml:space="preserve">Ponce Miranda </t>
  </si>
  <si>
    <t xml:space="preserve">Gabriel </t>
  </si>
  <si>
    <t xml:space="preserve">Ayón Hernández </t>
  </si>
  <si>
    <t xml:space="preserve">Elisa </t>
  </si>
  <si>
    <t xml:space="preserve">Hernández Hernández </t>
  </si>
  <si>
    <t xml:space="preserve">Omar </t>
  </si>
  <si>
    <t xml:space="preserve">Gil Olivo </t>
  </si>
  <si>
    <t xml:space="preserve">Javier </t>
  </si>
  <si>
    <t>Guzmán Alatorre</t>
  </si>
  <si>
    <t xml:space="preserve">Ana Bertha </t>
  </si>
  <si>
    <t xml:space="preserve">Retamoza Vega </t>
  </si>
  <si>
    <t xml:space="preserve">Patricia Elena </t>
  </si>
  <si>
    <t xml:space="preserve">Vargas López </t>
  </si>
  <si>
    <t xml:space="preserve">Raúl </t>
  </si>
  <si>
    <t>Gómez Flores</t>
  </si>
  <si>
    <t xml:space="preserve">Olga Araceli </t>
  </si>
  <si>
    <t xml:space="preserve">Hernández Sánchez </t>
  </si>
  <si>
    <t xml:space="preserve">Felipe de Jesús </t>
  </si>
  <si>
    <t xml:space="preserve">De Castro Palomino </t>
  </si>
  <si>
    <t xml:space="preserve">Enrique Aubry </t>
  </si>
  <si>
    <t xml:space="preserve">Rodríguez </t>
  </si>
  <si>
    <t xml:space="preserve">José Guadalupe </t>
  </si>
  <si>
    <t xml:space="preserve">Treviño Rodríguez </t>
  </si>
  <si>
    <t xml:space="preserve">Iñiguez Gámez </t>
  </si>
  <si>
    <t xml:space="preserve">Guzmán Cervantes </t>
  </si>
  <si>
    <t xml:space="preserve">Carlos Bernardo </t>
  </si>
  <si>
    <t xml:space="preserve">Guzmán García </t>
  </si>
  <si>
    <t xml:space="preserve">Ignacio </t>
  </si>
  <si>
    <t xml:space="preserve">Olivares Díaz </t>
  </si>
  <si>
    <t xml:space="preserve">Oscar Mauricio </t>
  </si>
  <si>
    <t>Razón Viramontes</t>
  </si>
  <si>
    <t>Key Tzwa</t>
  </si>
  <si>
    <t xml:space="preserve">Salinas Osornio </t>
  </si>
  <si>
    <t xml:space="preserve">Jorge Alberto </t>
  </si>
  <si>
    <t xml:space="preserve">Arguelles Sánchez </t>
  </si>
  <si>
    <t xml:space="preserve">Iván Eduardo </t>
  </si>
  <si>
    <t xml:space="preserve">Padilla Mancilla </t>
  </si>
  <si>
    <t xml:space="preserve">Francisco Javier </t>
  </si>
  <si>
    <t>González Hernández</t>
  </si>
  <si>
    <t xml:space="preserve">Pulido García </t>
  </si>
  <si>
    <t xml:space="preserve">Madrigal Díaz </t>
  </si>
  <si>
    <t xml:space="preserve">Cesar Octavio </t>
  </si>
  <si>
    <t xml:space="preserve">Castellanos Flores </t>
  </si>
  <si>
    <t xml:space="preserve">Gumercindo </t>
  </si>
  <si>
    <t xml:space="preserve">García Flores </t>
  </si>
  <si>
    <t xml:space="preserve">José </t>
  </si>
  <si>
    <t>Gutiérrez Tejeda</t>
  </si>
  <si>
    <t xml:space="preserve">Arturo </t>
  </si>
  <si>
    <t xml:space="preserve">Meillón Johnston </t>
  </si>
  <si>
    <t>Carlos Luis</t>
  </si>
  <si>
    <t xml:space="preserve">Contreras Zepeda </t>
  </si>
  <si>
    <t xml:space="preserve">Rodríguez Burgara </t>
  </si>
  <si>
    <t xml:space="preserve">Carlos </t>
  </si>
  <si>
    <t xml:space="preserve">Aguirre Varela </t>
  </si>
  <si>
    <t xml:space="preserve">Norma Angélica </t>
  </si>
  <si>
    <t xml:space="preserve">Galván Guerrero </t>
  </si>
  <si>
    <t xml:space="preserve">Javier Alejandro </t>
  </si>
  <si>
    <t xml:space="preserve">Mateos Nuño </t>
  </si>
  <si>
    <t xml:space="preserve">Juan Antonio </t>
  </si>
  <si>
    <t xml:space="preserve">Martínez Espinoza </t>
  </si>
  <si>
    <t xml:space="preserve">María Verónica </t>
  </si>
  <si>
    <t xml:space="preserve">Arana Arana </t>
  </si>
  <si>
    <t>Jorge</t>
  </si>
  <si>
    <t xml:space="preserve">Salgado Peña </t>
  </si>
  <si>
    <t xml:space="preserve">Abel Octavio </t>
  </si>
  <si>
    <t xml:space="preserve">Cortés Moreno </t>
  </si>
  <si>
    <t xml:space="preserve">Karina </t>
  </si>
  <si>
    <t xml:space="preserve">Villanueva Hernández </t>
  </si>
  <si>
    <t xml:space="preserve">Rodríguez Rodríguez </t>
  </si>
  <si>
    <t xml:space="preserve">Gerardo </t>
  </si>
  <si>
    <t xml:space="preserve">Rojas Maldonado </t>
  </si>
  <si>
    <t xml:space="preserve">Gloria Judith </t>
  </si>
  <si>
    <t xml:space="preserve">Castellanos Casillas </t>
  </si>
  <si>
    <t xml:space="preserve">Romero Valle </t>
  </si>
  <si>
    <t xml:space="preserve">Samuel </t>
  </si>
  <si>
    <t>PRD-PT</t>
  </si>
  <si>
    <t xml:space="preserve">Orozco Santillán </t>
  </si>
  <si>
    <t>Carlos Manuel</t>
  </si>
  <si>
    <t xml:space="preserve">Alfaro Ramírez </t>
  </si>
  <si>
    <t xml:space="preserve">Zarate Mendoza </t>
  </si>
  <si>
    <t xml:space="preserve">Díaz Medina </t>
  </si>
  <si>
    <t xml:space="preserve">Juan Oscar </t>
  </si>
  <si>
    <t xml:space="preserve">Madera Godoy </t>
  </si>
  <si>
    <t xml:space="preserve">J. Guadalupe </t>
  </si>
  <si>
    <t xml:space="preserve">Vélez Fregoso </t>
  </si>
  <si>
    <t xml:space="preserve">Luis Manuel </t>
  </si>
  <si>
    <t>2006-2009</t>
  </si>
  <si>
    <t>Listado de Diputados por Partido Político y Principio de Representación, Jalisco (2009-2012) LIX Legislatura</t>
  </si>
  <si>
    <t>Conformación Parlamentaria Mujeres: Presencia (número) y Porcentaje por Partido y Tipo de Principio de Representación, Jalisco (2009-2012) LIX Legislatura</t>
  </si>
  <si>
    <t>Listado de Diputados por Partido Político y Principio de Representación, Jalisco (2006-2009) LVII Legislatura</t>
  </si>
  <si>
    <t>Conformación Parlamentaria Mujeres: Presencia (número) y Porcentaje por Partido y Tipo de Principio de Representación, Jalisco (2006-2009) LVIII Legislatura</t>
  </si>
  <si>
    <t>Listado de Diputados por Partido Político y Principio de Representación, Jalisco (2012-2015) LX Legislatura</t>
  </si>
  <si>
    <t>Conformación Parlamentaria Mujeres: Presencia (número) y Porcentaje por Partido y Tipo de Principio de Representación, Jalisco (2012-2015) LX Legislatura</t>
  </si>
  <si>
    <t>PRI-PNA</t>
  </si>
  <si>
    <t>independiente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</si>
</sst>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G7" sqref="G7"/>
    </sheetView>
  </sheetViews>
  <sheetFormatPr defaultColWidth="7.375" defaultRowHeight="15.75"/>
  <cols>
    <col min="3" max="3" width="8.125" style="0" customWidth="1"/>
    <col min="4" max="4" width="9.875" style="0" customWidth="1"/>
    <col min="5" max="5" width="8.875" style="0" customWidth="1"/>
    <col min="7" max="7" width="11.125" style="0" customWidth="1"/>
  </cols>
  <sheetData>
    <row r="1" spans="1:19" ht="15.75">
      <c r="A1" s="15" t="s">
        <v>383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9</v>
      </c>
      <c r="C2" s="15"/>
      <c r="D2" s="15"/>
      <c r="E2" s="15"/>
      <c r="F2" s="15"/>
      <c r="G2" s="15"/>
      <c r="H2" s="16" t="s">
        <v>13</v>
      </c>
      <c r="I2" s="16"/>
      <c r="J2" s="16"/>
      <c r="K2" s="16"/>
      <c r="L2" s="16"/>
      <c r="M2" s="16"/>
      <c r="N2" s="15" t="s">
        <v>10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11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11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11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3" t="s">
        <v>4</v>
      </c>
      <c r="B4" s="1">
        <v>0</v>
      </c>
      <c r="C4" s="5">
        <v>0</v>
      </c>
      <c r="D4" s="5">
        <v>19</v>
      </c>
      <c r="E4" s="5">
        <f>D4/F4*100</f>
        <v>100</v>
      </c>
      <c r="F4" s="5">
        <f>SUM(B4+D4)</f>
        <v>19</v>
      </c>
      <c r="G4" s="5">
        <f>F4/F$9*100</f>
        <v>95</v>
      </c>
      <c r="H4" s="1">
        <v>1</v>
      </c>
      <c r="I4" s="5">
        <f>H4/L4*100</f>
        <v>100</v>
      </c>
      <c r="J4" s="5">
        <v>0</v>
      </c>
      <c r="K4" s="5">
        <f>J4/L4*100</f>
        <v>0</v>
      </c>
      <c r="L4" s="5">
        <f>SUM(H4+J4)</f>
        <v>1</v>
      </c>
      <c r="M4" s="2">
        <f>L4/L$9*100</f>
        <v>5</v>
      </c>
      <c r="N4" s="5">
        <f>SUM(B4+H4)</f>
        <v>1</v>
      </c>
      <c r="O4" s="5">
        <f>N4/R4*100</f>
        <v>5</v>
      </c>
      <c r="P4" s="5">
        <f>SUM(D4+J4)</f>
        <v>19</v>
      </c>
      <c r="Q4" s="5">
        <f>P4/R4*100</f>
        <v>95</v>
      </c>
      <c r="R4" s="5">
        <f>SUM(N4+P4)</f>
        <v>20</v>
      </c>
      <c r="S4" s="2">
        <f>R4/R$9*100</f>
        <v>50</v>
      </c>
    </row>
    <row r="5" spans="1:19" ht="15.75">
      <c r="A5" s="13" t="s">
        <v>1</v>
      </c>
      <c r="B5" s="1">
        <v>0</v>
      </c>
      <c r="C5" s="5">
        <v>0</v>
      </c>
      <c r="D5" s="5">
        <v>1</v>
      </c>
      <c r="E5" s="5">
        <f aca="true" t="shared" si="0" ref="E5:E9">D5/F5*100</f>
        <v>100</v>
      </c>
      <c r="F5" s="5">
        <f aca="true" t="shared" si="1" ref="F5:F9">SUM(B5+D5)</f>
        <v>1</v>
      </c>
      <c r="G5" s="5">
        <f aca="true" t="shared" si="2" ref="G5:G9">F5/F$9*100</f>
        <v>5</v>
      </c>
      <c r="H5" s="1">
        <v>3</v>
      </c>
      <c r="I5" s="5">
        <f aca="true" t="shared" si="3" ref="I5:I9">H5/L5*100</f>
        <v>25</v>
      </c>
      <c r="J5" s="5">
        <v>9</v>
      </c>
      <c r="K5" s="5">
        <f aca="true" t="shared" si="4" ref="K5:K9">J5/L5*100</f>
        <v>75</v>
      </c>
      <c r="L5" s="5">
        <f aca="true" t="shared" si="5" ref="L5:L9">SUM(H5+J5)</f>
        <v>12</v>
      </c>
      <c r="M5" s="2">
        <f aca="true" t="shared" si="6" ref="M5:M9">L5/L$9*100</f>
        <v>60</v>
      </c>
      <c r="N5" s="5">
        <f aca="true" t="shared" si="7" ref="N5:N9">SUM(B5+H5)</f>
        <v>3</v>
      </c>
      <c r="O5" s="5">
        <f aca="true" t="shared" si="8" ref="O5:O9">N5/R5*100</f>
        <v>23.076923076923077</v>
      </c>
      <c r="P5" s="5">
        <f aca="true" t="shared" si="9" ref="P5:P9">SUM(D5+J5)</f>
        <v>10</v>
      </c>
      <c r="Q5" s="5">
        <f aca="true" t="shared" si="10" ref="Q5:Q9">P5/R5*100</f>
        <v>76.92307692307693</v>
      </c>
      <c r="R5" s="5">
        <f aca="true" t="shared" si="11" ref="R5:R9">SUM(N5+P5)</f>
        <v>13</v>
      </c>
      <c r="S5" s="2">
        <f aca="true" t="shared" si="12" ref="S5:S9">R5/R$9*100</f>
        <v>32.5</v>
      </c>
    </row>
    <row r="6" spans="1:19" ht="15.75">
      <c r="A6" s="14" t="s">
        <v>368</v>
      </c>
      <c r="B6" s="1">
        <v>0</v>
      </c>
      <c r="C6" s="5">
        <v>0</v>
      </c>
      <c r="D6" s="5">
        <v>0</v>
      </c>
      <c r="E6" s="5">
        <v>0</v>
      </c>
      <c r="F6" s="5">
        <f t="shared" si="1"/>
        <v>0</v>
      </c>
      <c r="G6" s="5">
        <f t="shared" si="2"/>
        <v>0</v>
      </c>
      <c r="H6" s="1">
        <v>0</v>
      </c>
      <c r="I6" s="5">
        <f t="shared" si="3"/>
        <v>0</v>
      </c>
      <c r="J6" s="5">
        <v>4</v>
      </c>
      <c r="K6" s="5">
        <f t="shared" si="4"/>
        <v>100</v>
      </c>
      <c r="L6" s="5">
        <f t="shared" si="5"/>
        <v>4</v>
      </c>
      <c r="M6" s="2">
        <f t="shared" si="6"/>
        <v>20</v>
      </c>
      <c r="N6" s="5">
        <f t="shared" si="7"/>
        <v>0</v>
      </c>
      <c r="O6" s="5">
        <f t="shared" si="8"/>
        <v>0</v>
      </c>
      <c r="P6" s="5">
        <f t="shared" si="9"/>
        <v>4</v>
      </c>
      <c r="Q6" s="5">
        <f t="shared" si="10"/>
        <v>100</v>
      </c>
      <c r="R6" s="5">
        <f t="shared" si="11"/>
        <v>4</v>
      </c>
      <c r="S6" s="2">
        <f t="shared" si="12"/>
        <v>10</v>
      </c>
    </row>
    <row r="7" spans="1:19" ht="15.75">
      <c r="A7" s="13" t="s">
        <v>6</v>
      </c>
      <c r="B7" s="1">
        <v>0</v>
      </c>
      <c r="C7" s="5">
        <v>0</v>
      </c>
      <c r="D7" s="5">
        <v>0</v>
      </c>
      <c r="E7" s="5">
        <v>0</v>
      </c>
      <c r="F7" s="5">
        <f t="shared" si="1"/>
        <v>0</v>
      </c>
      <c r="G7" s="5">
        <f t="shared" si="2"/>
        <v>0</v>
      </c>
      <c r="H7" s="1">
        <v>0</v>
      </c>
      <c r="I7" s="5">
        <f t="shared" si="3"/>
        <v>0</v>
      </c>
      <c r="J7" s="5">
        <v>1</v>
      </c>
      <c r="K7" s="5">
        <f t="shared" si="4"/>
        <v>100</v>
      </c>
      <c r="L7" s="5">
        <f t="shared" si="5"/>
        <v>1</v>
      </c>
      <c r="M7" s="2">
        <f t="shared" si="6"/>
        <v>5</v>
      </c>
      <c r="N7" s="5">
        <f t="shared" si="7"/>
        <v>0</v>
      </c>
      <c r="O7" s="5">
        <f t="shared" si="8"/>
        <v>0</v>
      </c>
      <c r="P7" s="5">
        <f t="shared" si="9"/>
        <v>1</v>
      </c>
      <c r="Q7" s="5">
        <f t="shared" si="10"/>
        <v>100</v>
      </c>
      <c r="R7" s="5">
        <f t="shared" si="11"/>
        <v>1</v>
      </c>
      <c r="S7" s="2">
        <f t="shared" si="12"/>
        <v>2.5</v>
      </c>
    </row>
    <row r="8" spans="1:19" ht="15.75">
      <c r="A8" s="14" t="s">
        <v>5</v>
      </c>
      <c r="B8" s="1">
        <v>0</v>
      </c>
      <c r="C8" s="5">
        <v>0</v>
      </c>
      <c r="D8" s="5">
        <v>0</v>
      </c>
      <c r="E8" s="5">
        <v>0</v>
      </c>
      <c r="F8" s="5">
        <f t="shared" si="1"/>
        <v>0</v>
      </c>
      <c r="G8" s="5">
        <f t="shared" si="2"/>
        <v>0</v>
      </c>
      <c r="H8" s="1">
        <v>0</v>
      </c>
      <c r="I8" s="5">
        <f t="shared" si="3"/>
        <v>0</v>
      </c>
      <c r="J8" s="5">
        <v>2</v>
      </c>
      <c r="K8" s="5">
        <f t="shared" si="4"/>
        <v>100</v>
      </c>
      <c r="L8" s="5">
        <f t="shared" si="5"/>
        <v>2</v>
      </c>
      <c r="M8" s="2">
        <f t="shared" si="6"/>
        <v>10</v>
      </c>
      <c r="N8" s="5">
        <f t="shared" si="7"/>
        <v>0</v>
      </c>
      <c r="O8" s="5">
        <f t="shared" si="8"/>
        <v>0</v>
      </c>
      <c r="P8" s="5">
        <f t="shared" si="9"/>
        <v>2</v>
      </c>
      <c r="Q8" s="5">
        <f t="shared" si="10"/>
        <v>100</v>
      </c>
      <c r="R8" s="5">
        <f t="shared" si="11"/>
        <v>2</v>
      </c>
      <c r="S8" s="2">
        <f t="shared" si="12"/>
        <v>5</v>
      </c>
    </row>
    <row r="9" spans="1:19" ht="15.75">
      <c r="A9" s="13" t="s">
        <v>0</v>
      </c>
      <c r="B9" s="1">
        <f>SUM(B4:B8)</f>
        <v>0</v>
      </c>
      <c r="C9" s="5">
        <v>0</v>
      </c>
      <c r="D9" s="5">
        <f>SUM(D4:D8)</f>
        <v>20</v>
      </c>
      <c r="E9" s="5">
        <f t="shared" si="0"/>
        <v>100</v>
      </c>
      <c r="F9" s="5">
        <f t="shared" si="1"/>
        <v>20</v>
      </c>
      <c r="G9" s="5">
        <f t="shared" si="2"/>
        <v>100</v>
      </c>
      <c r="H9" s="1">
        <f>SUM(H4:H8)</f>
        <v>4</v>
      </c>
      <c r="I9" s="5">
        <f t="shared" si="3"/>
        <v>20</v>
      </c>
      <c r="J9" s="5">
        <f>SUM(J4:J8)</f>
        <v>16</v>
      </c>
      <c r="K9" s="5">
        <f t="shared" si="4"/>
        <v>80</v>
      </c>
      <c r="L9" s="5">
        <f t="shared" si="5"/>
        <v>20</v>
      </c>
      <c r="M9" s="2">
        <f t="shared" si="6"/>
        <v>100</v>
      </c>
      <c r="N9" s="5">
        <f t="shared" si="7"/>
        <v>4</v>
      </c>
      <c r="O9" s="5">
        <f t="shared" si="8"/>
        <v>10</v>
      </c>
      <c r="P9" s="5">
        <f t="shared" si="9"/>
        <v>36</v>
      </c>
      <c r="Q9" s="5">
        <f t="shared" si="10"/>
        <v>90</v>
      </c>
      <c r="R9" s="5">
        <f t="shared" si="11"/>
        <v>40</v>
      </c>
      <c r="S9" s="2">
        <f t="shared" si="12"/>
        <v>100</v>
      </c>
    </row>
    <row r="10" ht="15.75">
      <c r="Q10" s="6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 topLeftCell="A36">
      <selection activeCell="D41" sqref="D41"/>
    </sheetView>
  </sheetViews>
  <sheetFormatPr defaultColWidth="11.00390625" defaultRowHeight="15.75"/>
  <cols>
    <col min="1" max="1" width="29.625" style="10" customWidth="1"/>
    <col min="2" max="2" width="15.125" style="10" customWidth="1"/>
    <col min="3" max="4" width="10.875" style="10" customWidth="1"/>
    <col min="5" max="5" width="24.125" style="10" customWidth="1"/>
    <col min="6" max="9" width="10.875" style="10" customWidth="1"/>
  </cols>
  <sheetData>
    <row r="1" spans="1:9" ht="17" thickBot="1">
      <c r="A1" s="17" t="s">
        <v>382</v>
      </c>
      <c r="B1" s="18"/>
      <c r="C1" s="18"/>
      <c r="D1" s="18"/>
      <c r="E1" s="18"/>
      <c r="F1" s="18"/>
      <c r="G1" s="18"/>
      <c r="H1" s="18"/>
      <c r="I1" s="19"/>
    </row>
    <row r="2" spans="1:9" ht="17" thickBot="1">
      <c r="A2" s="11" t="s">
        <v>19</v>
      </c>
      <c r="B2" s="12" t="s">
        <v>20</v>
      </c>
      <c r="C2" s="12" t="s">
        <v>21</v>
      </c>
      <c r="D2" s="12" t="s">
        <v>2</v>
      </c>
      <c r="E2" s="12" t="s">
        <v>27</v>
      </c>
      <c r="F2" s="12" t="s">
        <v>22</v>
      </c>
      <c r="G2" s="12" t="s">
        <v>23</v>
      </c>
      <c r="H2" s="12" t="s">
        <v>24</v>
      </c>
      <c r="I2" s="12" t="s">
        <v>25</v>
      </c>
    </row>
    <row r="3" spans="1:9" ht="17" thickBot="1">
      <c r="A3" s="8" t="s">
        <v>313</v>
      </c>
      <c r="B3" s="8" t="s">
        <v>314</v>
      </c>
      <c r="C3" s="8" t="s">
        <v>30</v>
      </c>
      <c r="D3" s="8" t="s">
        <v>4</v>
      </c>
      <c r="E3" s="8" t="s">
        <v>9</v>
      </c>
      <c r="F3" s="8" t="s">
        <v>147</v>
      </c>
      <c r="G3" s="8"/>
      <c r="H3" s="8" t="s">
        <v>31</v>
      </c>
      <c r="I3" s="8" t="s">
        <v>379</v>
      </c>
    </row>
    <row r="4" spans="1:9" ht="17" thickBot="1">
      <c r="A4" s="8" t="s">
        <v>315</v>
      </c>
      <c r="B4" s="8" t="s">
        <v>219</v>
      </c>
      <c r="C4" s="8" t="s">
        <v>30</v>
      </c>
      <c r="D4" s="8" t="s">
        <v>4</v>
      </c>
      <c r="E4" s="8" t="s">
        <v>9</v>
      </c>
      <c r="F4" s="8" t="s">
        <v>148</v>
      </c>
      <c r="G4" s="8"/>
      <c r="H4" s="8" t="s">
        <v>31</v>
      </c>
      <c r="I4" s="8" t="s">
        <v>379</v>
      </c>
    </row>
    <row r="5" spans="1:9" ht="17" thickBot="1">
      <c r="A5" s="8" t="s">
        <v>316</v>
      </c>
      <c r="B5" s="8" t="s">
        <v>219</v>
      </c>
      <c r="C5" s="8" t="s">
        <v>30</v>
      </c>
      <c r="D5" s="8" t="s">
        <v>4</v>
      </c>
      <c r="E5" s="8" t="s">
        <v>9</v>
      </c>
      <c r="F5" s="8" t="s">
        <v>149</v>
      </c>
      <c r="G5" s="8"/>
      <c r="H5" s="8" t="s">
        <v>31</v>
      </c>
      <c r="I5" s="8" t="s">
        <v>379</v>
      </c>
    </row>
    <row r="6" spans="1:9" ht="17" thickBot="1">
      <c r="A6" s="8" t="s">
        <v>317</v>
      </c>
      <c r="B6" s="8" t="s">
        <v>318</v>
      </c>
      <c r="C6" s="8" t="s">
        <v>30</v>
      </c>
      <c r="D6" s="8" t="s">
        <v>4</v>
      </c>
      <c r="E6" s="8" t="s">
        <v>9</v>
      </c>
      <c r="F6" s="8" t="s">
        <v>150</v>
      </c>
      <c r="G6" s="8"/>
      <c r="H6" s="8" t="s">
        <v>31</v>
      </c>
      <c r="I6" s="8" t="s">
        <v>379</v>
      </c>
    </row>
    <row r="7" spans="1:9" ht="17" thickBot="1">
      <c r="A7" s="8" t="s">
        <v>319</v>
      </c>
      <c r="B7" s="8" t="s">
        <v>320</v>
      </c>
      <c r="C7" s="8" t="s">
        <v>30</v>
      </c>
      <c r="D7" s="8" t="s">
        <v>4</v>
      </c>
      <c r="E7" s="8" t="s">
        <v>9</v>
      </c>
      <c r="F7" s="8" t="s">
        <v>151</v>
      </c>
      <c r="G7" s="8"/>
      <c r="H7" s="8" t="s">
        <v>31</v>
      </c>
      <c r="I7" s="8" t="s">
        <v>379</v>
      </c>
    </row>
    <row r="8" spans="1:9" ht="17" thickBot="1">
      <c r="A8" s="8" t="s">
        <v>321</v>
      </c>
      <c r="B8" s="8" t="s">
        <v>322</v>
      </c>
      <c r="C8" s="8" t="s">
        <v>30</v>
      </c>
      <c r="D8" s="8" t="s">
        <v>4</v>
      </c>
      <c r="E8" s="8" t="s">
        <v>9</v>
      </c>
      <c r="F8" s="8" t="s">
        <v>152</v>
      </c>
      <c r="G8" s="8"/>
      <c r="H8" s="8" t="s">
        <v>31</v>
      </c>
      <c r="I8" s="8" t="s">
        <v>379</v>
      </c>
    </row>
    <row r="9" spans="1:9" ht="17" thickBot="1">
      <c r="A9" s="8" t="s">
        <v>323</v>
      </c>
      <c r="B9" s="8" t="s">
        <v>324</v>
      </c>
      <c r="C9" s="8" t="s">
        <v>30</v>
      </c>
      <c r="D9" s="8" t="s">
        <v>4</v>
      </c>
      <c r="E9" s="8" t="s">
        <v>9</v>
      </c>
      <c r="F9" s="8" t="s">
        <v>153</v>
      </c>
      <c r="G9" s="8"/>
      <c r="H9" s="8" t="s">
        <v>31</v>
      </c>
      <c r="I9" s="8" t="s">
        <v>379</v>
      </c>
    </row>
    <row r="10" spans="1:9" ht="17" thickBot="1">
      <c r="A10" s="8" t="s">
        <v>325</v>
      </c>
      <c r="B10" s="8" t="s">
        <v>326</v>
      </c>
      <c r="C10" s="8" t="s">
        <v>30</v>
      </c>
      <c r="D10" s="8" t="s">
        <v>4</v>
      </c>
      <c r="E10" s="8" t="s">
        <v>9</v>
      </c>
      <c r="F10" s="8" t="s">
        <v>154</v>
      </c>
      <c r="G10" s="8"/>
      <c r="H10" s="8" t="s">
        <v>31</v>
      </c>
      <c r="I10" s="8" t="s">
        <v>379</v>
      </c>
    </row>
    <row r="11" spans="1:9" ht="17" thickBot="1">
      <c r="A11" s="8" t="s">
        <v>217</v>
      </c>
      <c r="B11" s="8" t="s">
        <v>54</v>
      </c>
      <c r="C11" s="8" t="s">
        <v>30</v>
      </c>
      <c r="D11" s="8" t="s">
        <v>4</v>
      </c>
      <c r="E11" s="8" t="s">
        <v>9</v>
      </c>
      <c r="F11" s="8" t="s">
        <v>155</v>
      </c>
      <c r="G11" s="8"/>
      <c r="H11" s="8" t="s">
        <v>31</v>
      </c>
      <c r="I11" s="8" t="s">
        <v>379</v>
      </c>
    </row>
    <row r="12" spans="1:9" ht="17" thickBot="1">
      <c r="A12" s="8" t="s">
        <v>327</v>
      </c>
      <c r="B12" s="8" t="s">
        <v>328</v>
      </c>
      <c r="C12" s="8" t="s">
        <v>30</v>
      </c>
      <c r="D12" s="8" t="s">
        <v>4</v>
      </c>
      <c r="E12" s="8" t="s">
        <v>9</v>
      </c>
      <c r="F12" s="8" t="s">
        <v>156</v>
      </c>
      <c r="G12" s="8"/>
      <c r="H12" s="8" t="s">
        <v>31</v>
      </c>
      <c r="I12" s="8" t="s">
        <v>379</v>
      </c>
    </row>
    <row r="13" spans="1:9" ht="17" thickBot="1">
      <c r="A13" s="8" t="s">
        <v>329</v>
      </c>
      <c r="B13" s="8" t="s">
        <v>330</v>
      </c>
      <c r="C13" s="8" t="s">
        <v>30</v>
      </c>
      <c r="D13" s="8" t="s">
        <v>4</v>
      </c>
      <c r="E13" s="8" t="s">
        <v>9</v>
      </c>
      <c r="F13" s="8" t="s">
        <v>157</v>
      </c>
      <c r="G13" s="8"/>
      <c r="H13" s="8" t="s">
        <v>31</v>
      </c>
      <c r="I13" s="8" t="s">
        <v>379</v>
      </c>
    </row>
    <row r="14" spans="1:9" ht="17" thickBot="1">
      <c r="A14" s="8" t="s">
        <v>331</v>
      </c>
      <c r="B14" s="8" t="s">
        <v>175</v>
      </c>
      <c r="C14" s="8" t="s">
        <v>30</v>
      </c>
      <c r="D14" s="8" t="s">
        <v>4</v>
      </c>
      <c r="E14" s="8" t="s">
        <v>9</v>
      </c>
      <c r="F14" s="8" t="s">
        <v>158</v>
      </c>
      <c r="G14" s="8"/>
      <c r="H14" s="8" t="s">
        <v>31</v>
      </c>
      <c r="I14" s="8" t="s">
        <v>379</v>
      </c>
    </row>
    <row r="15" spans="1:9" ht="17" thickBot="1">
      <c r="A15" s="8" t="s">
        <v>332</v>
      </c>
      <c r="B15" s="8" t="s">
        <v>310</v>
      </c>
      <c r="C15" s="8" t="s">
        <v>30</v>
      </c>
      <c r="D15" s="8" t="s">
        <v>4</v>
      </c>
      <c r="E15" s="8" t="s">
        <v>9</v>
      </c>
      <c r="F15" s="8" t="s">
        <v>159</v>
      </c>
      <c r="G15" s="8"/>
      <c r="H15" s="8" t="s">
        <v>31</v>
      </c>
      <c r="I15" s="8" t="s">
        <v>379</v>
      </c>
    </row>
    <row r="16" spans="1:9" ht="17" thickBot="1">
      <c r="A16" s="8" t="s">
        <v>333</v>
      </c>
      <c r="B16" s="8" t="s">
        <v>334</v>
      </c>
      <c r="C16" s="8" t="s">
        <v>30</v>
      </c>
      <c r="D16" s="8" t="s">
        <v>4</v>
      </c>
      <c r="E16" s="8" t="s">
        <v>9</v>
      </c>
      <c r="F16" s="8" t="s">
        <v>160</v>
      </c>
      <c r="G16" s="8"/>
      <c r="H16" s="8" t="s">
        <v>31</v>
      </c>
      <c r="I16" s="8" t="s">
        <v>379</v>
      </c>
    </row>
    <row r="17" spans="1:9" ht="17" thickBot="1">
      <c r="A17" s="8" t="s">
        <v>335</v>
      </c>
      <c r="B17" s="8" t="s">
        <v>336</v>
      </c>
      <c r="C17" s="8" t="s">
        <v>30</v>
      </c>
      <c r="D17" s="8" t="s">
        <v>4</v>
      </c>
      <c r="E17" s="8" t="s">
        <v>9</v>
      </c>
      <c r="F17" s="8" t="s">
        <v>161</v>
      </c>
      <c r="G17" s="8"/>
      <c r="H17" s="8" t="s">
        <v>31</v>
      </c>
      <c r="I17" s="8" t="s">
        <v>379</v>
      </c>
    </row>
    <row r="18" spans="1:9" ht="17" thickBot="1">
      <c r="A18" s="8" t="s">
        <v>337</v>
      </c>
      <c r="B18" s="8" t="s">
        <v>338</v>
      </c>
      <c r="C18" s="8" t="s">
        <v>30</v>
      </c>
      <c r="D18" s="8" t="s">
        <v>4</v>
      </c>
      <c r="E18" s="8" t="s">
        <v>9</v>
      </c>
      <c r="F18" s="8" t="s">
        <v>162</v>
      </c>
      <c r="G18" s="8"/>
      <c r="H18" s="8" t="s">
        <v>31</v>
      </c>
      <c r="I18" s="8" t="s">
        <v>379</v>
      </c>
    </row>
    <row r="19" spans="1:9" ht="17" thickBot="1">
      <c r="A19" s="8" t="s">
        <v>339</v>
      </c>
      <c r="B19" s="8" t="s">
        <v>340</v>
      </c>
      <c r="C19" s="8" t="s">
        <v>30</v>
      </c>
      <c r="D19" s="8" t="s">
        <v>4</v>
      </c>
      <c r="E19" s="8" t="s">
        <v>9</v>
      </c>
      <c r="F19" s="8" t="s">
        <v>163</v>
      </c>
      <c r="G19" s="8"/>
      <c r="H19" s="8" t="s">
        <v>31</v>
      </c>
      <c r="I19" s="8" t="s">
        <v>379</v>
      </c>
    </row>
    <row r="20" spans="1:9" ht="17" thickBot="1">
      <c r="A20" s="8" t="s">
        <v>341</v>
      </c>
      <c r="B20" s="8" t="s">
        <v>342</v>
      </c>
      <c r="C20" s="8" t="s">
        <v>30</v>
      </c>
      <c r="D20" s="8" t="s">
        <v>4</v>
      </c>
      <c r="E20" s="8" t="s">
        <v>9</v>
      </c>
      <c r="F20" s="8" t="s">
        <v>164</v>
      </c>
      <c r="G20" s="8"/>
      <c r="H20" s="8" t="s">
        <v>31</v>
      </c>
      <c r="I20" s="8" t="s">
        <v>379</v>
      </c>
    </row>
    <row r="21" spans="1:9" ht="17" thickBot="1">
      <c r="A21" s="8" t="s">
        <v>343</v>
      </c>
      <c r="B21" s="8" t="s">
        <v>83</v>
      </c>
      <c r="C21" s="8" t="s">
        <v>30</v>
      </c>
      <c r="D21" s="8" t="s">
        <v>1</v>
      </c>
      <c r="E21" s="8" t="s">
        <v>9</v>
      </c>
      <c r="F21" s="8" t="s">
        <v>165</v>
      </c>
      <c r="G21" s="8"/>
      <c r="H21" s="8" t="s">
        <v>31</v>
      </c>
      <c r="I21" s="8" t="s">
        <v>379</v>
      </c>
    </row>
    <row r="22" spans="1:9" ht="17" thickBot="1">
      <c r="A22" s="8" t="s">
        <v>344</v>
      </c>
      <c r="B22" s="8" t="s">
        <v>345</v>
      </c>
      <c r="C22" s="8" t="s">
        <v>30</v>
      </c>
      <c r="D22" s="8" t="s">
        <v>4</v>
      </c>
      <c r="E22" s="8" t="s">
        <v>9</v>
      </c>
      <c r="F22" s="8" t="s">
        <v>166</v>
      </c>
      <c r="G22" s="8"/>
      <c r="H22" s="8" t="s">
        <v>31</v>
      </c>
      <c r="I22" s="8" t="s">
        <v>379</v>
      </c>
    </row>
    <row r="23" spans="1:9" ht="17" thickBot="1">
      <c r="A23" s="8" t="s">
        <v>346</v>
      </c>
      <c r="B23" s="8" t="s">
        <v>347</v>
      </c>
      <c r="C23" s="8" t="s">
        <v>48</v>
      </c>
      <c r="D23" s="8" t="s">
        <v>4</v>
      </c>
      <c r="E23" s="8" t="s">
        <v>73</v>
      </c>
      <c r="F23" s="8"/>
      <c r="G23" s="8"/>
      <c r="H23" s="8" t="s">
        <v>31</v>
      </c>
      <c r="I23" s="8" t="s">
        <v>379</v>
      </c>
    </row>
    <row r="24" spans="1:9" ht="17" thickBot="1">
      <c r="A24" s="8" t="s">
        <v>348</v>
      </c>
      <c r="B24" s="8" t="s">
        <v>349</v>
      </c>
      <c r="C24" s="8" t="s">
        <v>30</v>
      </c>
      <c r="D24" s="8" t="s">
        <v>1</v>
      </c>
      <c r="E24" s="8" t="s">
        <v>73</v>
      </c>
      <c r="F24" s="8"/>
      <c r="G24" s="8"/>
      <c r="H24" s="8" t="s">
        <v>31</v>
      </c>
      <c r="I24" s="8" t="s">
        <v>379</v>
      </c>
    </row>
    <row r="25" spans="1:9" ht="17" thickBot="1">
      <c r="A25" s="8" t="s">
        <v>350</v>
      </c>
      <c r="B25" s="8" t="s">
        <v>351</v>
      </c>
      <c r="C25" s="8" t="s">
        <v>30</v>
      </c>
      <c r="D25" s="8" t="s">
        <v>1</v>
      </c>
      <c r="E25" s="8" t="s">
        <v>73</v>
      </c>
      <c r="F25" s="8"/>
      <c r="G25" s="8"/>
      <c r="H25" s="8" t="s">
        <v>31</v>
      </c>
      <c r="I25" s="8" t="s">
        <v>379</v>
      </c>
    </row>
    <row r="26" spans="1:9" ht="17" thickBot="1">
      <c r="A26" s="8" t="s">
        <v>352</v>
      </c>
      <c r="B26" s="8" t="s">
        <v>353</v>
      </c>
      <c r="C26" s="8" t="s">
        <v>48</v>
      </c>
      <c r="D26" s="8" t="s">
        <v>1</v>
      </c>
      <c r="E26" s="8" t="s">
        <v>73</v>
      </c>
      <c r="F26" s="8"/>
      <c r="G26" s="8"/>
      <c r="H26" s="8" t="s">
        <v>31</v>
      </c>
      <c r="I26" s="8" t="s">
        <v>379</v>
      </c>
    </row>
    <row r="27" spans="1:9" ht="17" thickBot="1">
      <c r="A27" s="8" t="s">
        <v>176</v>
      </c>
      <c r="B27" s="8" t="s">
        <v>177</v>
      </c>
      <c r="C27" s="8" t="s">
        <v>30</v>
      </c>
      <c r="D27" s="8" t="s">
        <v>1</v>
      </c>
      <c r="E27" s="8" t="s">
        <v>73</v>
      </c>
      <c r="F27" s="8"/>
      <c r="G27" s="8"/>
      <c r="H27" s="8" t="s">
        <v>31</v>
      </c>
      <c r="I27" s="8" t="s">
        <v>379</v>
      </c>
    </row>
    <row r="28" spans="1:9" ht="17" thickBot="1">
      <c r="A28" s="8" t="s">
        <v>354</v>
      </c>
      <c r="B28" s="8" t="s">
        <v>355</v>
      </c>
      <c r="C28" s="8" t="s">
        <v>30</v>
      </c>
      <c r="D28" s="8" t="s">
        <v>1</v>
      </c>
      <c r="E28" s="8" t="s">
        <v>73</v>
      </c>
      <c r="F28" s="8"/>
      <c r="G28" s="8"/>
      <c r="H28" s="8" t="s">
        <v>31</v>
      </c>
      <c r="I28" s="8" t="s">
        <v>379</v>
      </c>
    </row>
    <row r="29" spans="1:9" ht="17" thickBot="1">
      <c r="A29" s="8" t="s">
        <v>356</v>
      </c>
      <c r="B29" s="8" t="s">
        <v>357</v>
      </c>
      <c r="C29" s="8" t="s">
        <v>30</v>
      </c>
      <c r="D29" s="8" t="s">
        <v>1</v>
      </c>
      <c r="E29" s="8" t="s">
        <v>73</v>
      </c>
      <c r="F29" s="8"/>
      <c r="G29" s="8"/>
      <c r="H29" s="8" t="s">
        <v>31</v>
      </c>
      <c r="I29" s="8" t="s">
        <v>379</v>
      </c>
    </row>
    <row r="30" spans="1:9" ht="17" thickBot="1">
      <c r="A30" s="8" t="s">
        <v>358</v>
      </c>
      <c r="B30" s="8" t="s">
        <v>359</v>
      </c>
      <c r="C30" s="8" t="s">
        <v>48</v>
      </c>
      <c r="D30" s="8" t="s">
        <v>1</v>
      </c>
      <c r="E30" s="8" t="s">
        <v>73</v>
      </c>
      <c r="F30" s="8"/>
      <c r="G30" s="8"/>
      <c r="H30" s="8" t="s">
        <v>31</v>
      </c>
      <c r="I30" s="8" t="s">
        <v>379</v>
      </c>
    </row>
    <row r="31" spans="1:9" ht="17" thickBot="1">
      <c r="A31" s="8" t="s">
        <v>360</v>
      </c>
      <c r="B31" s="8" t="s">
        <v>326</v>
      </c>
      <c r="C31" s="8" t="s">
        <v>30</v>
      </c>
      <c r="D31" s="8" t="s">
        <v>1</v>
      </c>
      <c r="E31" s="8" t="s">
        <v>73</v>
      </c>
      <c r="F31" s="8"/>
      <c r="G31" s="8"/>
      <c r="H31" s="8" t="s">
        <v>31</v>
      </c>
      <c r="I31" s="8" t="s">
        <v>379</v>
      </c>
    </row>
    <row r="32" spans="1:9" ht="17" thickBot="1">
      <c r="A32" s="8" t="s">
        <v>361</v>
      </c>
      <c r="B32" s="8" t="s">
        <v>362</v>
      </c>
      <c r="C32" s="8" t="s">
        <v>30</v>
      </c>
      <c r="D32" s="8" t="s">
        <v>1</v>
      </c>
      <c r="E32" s="8" t="s">
        <v>73</v>
      </c>
      <c r="F32" s="8"/>
      <c r="G32" s="8"/>
      <c r="H32" s="8" t="s">
        <v>31</v>
      </c>
      <c r="I32" s="8" t="s">
        <v>379</v>
      </c>
    </row>
    <row r="33" spans="1:9" ht="17" thickBot="1">
      <c r="A33" s="8" t="s">
        <v>167</v>
      </c>
      <c r="B33" s="8" t="s">
        <v>168</v>
      </c>
      <c r="C33" s="8" t="s">
        <v>30</v>
      </c>
      <c r="D33" s="8" t="s">
        <v>1</v>
      </c>
      <c r="E33" s="8" t="s">
        <v>73</v>
      </c>
      <c r="F33" s="8"/>
      <c r="G33" s="8"/>
      <c r="H33" s="8" t="s">
        <v>31</v>
      </c>
      <c r="I33" s="8" t="s">
        <v>379</v>
      </c>
    </row>
    <row r="34" spans="1:9" ht="17" thickBot="1">
      <c r="A34" s="8" t="s">
        <v>363</v>
      </c>
      <c r="B34" s="8" t="s">
        <v>364</v>
      </c>
      <c r="C34" s="8" t="s">
        <v>48</v>
      </c>
      <c r="D34" s="8" t="s">
        <v>1</v>
      </c>
      <c r="E34" s="8" t="s">
        <v>73</v>
      </c>
      <c r="F34" s="8"/>
      <c r="G34" s="8"/>
      <c r="H34" s="8" t="s">
        <v>31</v>
      </c>
      <c r="I34" s="8" t="s">
        <v>379</v>
      </c>
    </row>
    <row r="35" spans="1:9" ht="17" thickBot="1">
      <c r="A35" s="8" t="s">
        <v>365</v>
      </c>
      <c r="B35" s="8" t="s">
        <v>54</v>
      </c>
      <c r="C35" s="8" t="s">
        <v>30</v>
      </c>
      <c r="D35" s="8" t="s">
        <v>1</v>
      </c>
      <c r="E35" s="8" t="s">
        <v>73</v>
      </c>
      <c r="F35" s="8"/>
      <c r="G35" s="8"/>
      <c r="H35" s="8" t="s">
        <v>31</v>
      </c>
      <c r="I35" s="8" t="s">
        <v>379</v>
      </c>
    </row>
    <row r="36" spans="1:9" ht="17" thickBot="1">
      <c r="A36" s="8" t="s">
        <v>366</v>
      </c>
      <c r="B36" s="8" t="s">
        <v>367</v>
      </c>
      <c r="C36" s="8" t="s">
        <v>30</v>
      </c>
      <c r="D36" s="8" t="s">
        <v>368</v>
      </c>
      <c r="E36" s="8" t="s">
        <v>73</v>
      </c>
      <c r="F36" s="8"/>
      <c r="G36" s="8"/>
      <c r="H36" s="8" t="s">
        <v>31</v>
      </c>
      <c r="I36" s="8" t="s">
        <v>379</v>
      </c>
    </row>
    <row r="37" spans="1:9" ht="17" thickBot="1">
      <c r="A37" s="8" t="s">
        <v>369</v>
      </c>
      <c r="B37" s="8" t="s">
        <v>370</v>
      </c>
      <c r="C37" s="8" t="s">
        <v>30</v>
      </c>
      <c r="D37" s="8" t="s">
        <v>368</v>
      </c>
      <c r="E37" s="8" t="s">
        <v>73</v>
      </c>
      <c r="F37" s="8"/>
      <c r="G37" s="8"/>
      <c r="H37" s="8" t="s">
        <v>31</v>
      </c>
      <c r="I37" s="8" t="s">
        <v>379</v>
      </c>
    </row>
    <row r="38" spans="1:9" ht="17" thickBot="1">
      <c r="A38" s="8" t="s">
        <v>371</v>
      </c>
      <c r="B38" s="8" t="s">
        <v>95</v>
      </c>
      <c r="C38" s="8" t="s">
        <v>30</v>
      </c>
      <c r="D38" s="8" t="s">
        <v>368</v>
      </c>
      <c r="E38" s="8" t="s">
        <v>73</v>
      </c>
      <c r="F38" s="8"/>
      <c r="G38" s="8"/>
      <c r="H38" s="8" t="s">
        <v>31</v>
      </c>
      <c r="I38" s="8" t="s">
        <v>379</v>
      </c>
    </row>
    <row r="39" spans="1:9" ht="17" thickBot="1">
      <c r="A39" s="8" t="s">
        <v>372</v>
      </c>
      <c r="B39" s="8" t="s">
        <v>262</v>
      </c>
      <c r="C39" s="8" t="s">
        <v>30</v>
      </c>
      <c r="D39" s="8" t="s">
        <v>368</v>
      </c>
      <c r="E39" s="8" t="s">
        <v>73</v>
      </c>
      <c r="F39" s="8"/>
      <c r="G39" s="8"/>
      <c r="H39" s="8" t="s">
        <v>31</v>
      </c>
      <c r="I39" s="8" t="s">
        <v>379</v>
      </c>
    </row>
    <row r="40" spans="1:9" ht="17" thickBot="1">
      <c r="A40" s="8" t="s">
        <v>373</v>
      </c>
      <c r="B40" s="8" t="s">
        <v>374</v>
      </c>
      <c r="C40" s="8" t="s">
        <v>30</v>
      </c>
      <c r="D40" s="8" t="s">
        <v>5</v>
      </c>
      <c r="E40" s="8" t="s">
        <v>73</v>
      </c>
      <c r="F40" s="8"/>
      <c r="G40" s="8"/>
      <c r="H40" s="8" t="s">
        <v>31</v>
      </c>
      <c r="I40" s="8" t="s">
        <v>379</v>
      </c>
    </row>
    <row r="41" spans="1:9" ht="17" thickBot="1">
      <c r="A41" s="8" t="s">
        <v>375</v>
      </c>
      <c r="B41" s="8" t="s">
        <v>376</v>
      </c>
      <c r="C41" s="8" t="s">
        <v>30</v>
      </c>
      <c r="D41" s="8" t="s">
        <v>5</v>
      </c>
      <c r="E41" s="8" t="s">
        <v>73</v>
      </c>
      <c r="F41" s="8"/>
      <c r="G41" s="8"/>
      <c r="H41" s="8" t="s">
        <v>31</v>
      </c>
      <c r="I41" s="8" t="s">
        <v>379</v>
      </c>
    </row>
    <row r="42" spans="1:9" ht="17" thickBot="1">
      <c r="A42" s="8" t="s">
        <v>377</v>
      </c>
      <c r="B42" s="8" t="s">
        <v>378</v>
      </c>
      <c r="C42" s="8" t="s">
        <v>30</v>
      </c>
      <c r="D42" s="8" t="s">
        <v>6</v>
      </c>
      <c r="E42" s="8" t="s">
        <v>73</v>
      </c>
      <c r="F42" s="8"/>
      <c r="G42" s="8"/>
      <c r="H42" s="8" t="s">
        <v>31</v>
      </c>
      <c r="I42" s="8" t="s">
        <v>379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C16" sqref="C16"/>
    </sheetView>
  </sheetViews>
  <sheetFormatPr defaultColWidth="7.375" defaultRowHeight="15.75"/>
  <cols>
    <col min="3" max="3" width="8.125" style="0" customWidth="1"/>
    <col min="4" max="4" width="9.875" style="0" customWidth="1"/>
    <col min="5" max="5" width="8.875" style="0" customWidth="1"/>
    <col min="7" max="7" width="11.125" style="0" customWidth="1"/>
    <col min="9" max="9" width="11.625" style="0" customWidth="1"/>
    <col min="11" max="11" width="10.00390625" style="0" customWidth="1"/>
  </cols>
  <sheetData>
    <row r="1" spans="1:19" ht="15.75">
      <c r="A1" s="15" t="s">
        <v>381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9</v>
      </c>
      <c r="C2" s="15"/>
      <c r="D2" s="15"/>
      <c r="E2" s="15"/>
      <c r="F2" s="15"/>
      <c r="G2" s="15"/>
      <c r="H2" s="16" t="s">
        <v>13</v>
      </c>
      <c r="I2" s="16"/>
      <c r="J2" s="16"/>
      <c r="K2" s="16"/>
      <c r="L2" s="16"/>
      <c r="M2" s="16"/>
      <c r="N2" s="15" t="s">
        <v>10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11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11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11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5">
        <v>0</v>
      </c>
      <c r="D4" s="5">
        <v>8</v>
      </c>
      <c r="E4" s="5">
        <f>D4/F4*100</f>
        <v>100</v>
      </c>
      <c r="F4" s="5">
        <f>SUM(B4+D4)</f>
        <v>8</v>
      </c>
      <c r="G4" s="5">
        <f>F4/F$9*100</f>
        <v>40</v>
      </c>
      <c r="H4" s="1">
        <v>2</v>
      </c>
      <c r="I4" s="5">
        <f>H4/L4*100</f>
        <v>22.22222222222222</v>
      </c>
      <c r="J4" s="5">
        <v>7</v>
      </c>
      <c r="K4" s="5">
        <f>J4/L4*100</f>
        <v>77.77777777777779</v>
      </c>
      <c r="L4" s="5">
        <f>SUM(H4+J4)</f>
        <v>9</v>
      </c>
      <c r="M4" s="2">
        <f>L4/L$9*100</f>
        <v>47.368421052631575</v>
      </c>
      <c r="N4" s="5">
        <f>SUM(B4+H4)</f>
        <v>2</v>
      </c>
      <c r="O4" s="5">
        <f>N4/R4*100</f>
        <v>11.76470588235294</v>
      </c>
      <c r="P4" s="5">
        <f>SUM(D4+J4)</f>
        <v>15</v>
      </c>
      <c r="Q4" s="5">
        <f>P4/R4*100</f>
        <v>88.23529411764706</v>
      </c>
      <c r="R4" s="5">
        <f>SUM(N4+P4)</f>
        <v>17</v>
      </c>
      <c r="S4" s="2">
        <f>R4/R$9*100</f>
        <v>43.58974358974359</v>
      </c>
    </row>
    <row r="5" spans="1:19" ht="15.75">
      <c r="A5" s="14" t="s">
        <v>386</v>
      </c>
      <c r="B5" s="1">
        <v>2</v>
      </c>
      <c r="C5" s="5">
        <v>0</v>
      </c>
      <c r="D5" s="5">
        <v>10</v>
      </c>
      <c r="E5" s="5">
        <f aca="true" t="shared" si="0" ref="E5:E9">D5/F5*100</f>
        <v>83.33333333333334</v>
      </c>
      <c r="F5" s="5">
        <f aca="true" t="shared" si="1" ref="F5:F9">SUM(B5+D5)</f>
        <v>12</v>
      </c>
      <c r="G5" s="5">
        <f aca="true" t="shared" si="2" ref="G5:G9">F5/F$9*100</f>
        <v>60</v>
      </c>
      <c r="H5" s="1">
        <v>0</v>
      </c>
      <c r="I5" s="5">
        <v>0</v>
      </c>
      <c r="J5" s="5">
        <v>0</v>
      </c>
      <c r="K5" s="5">
        <v>0</v>
      </c>
      <c r="L5" s="5">
        <f aca="true" t="shared" si="3" ref="L5:L9">SUM(H5+J5)</f>
        <v>0</v>
      </c>
      <c r="M5" s="2">
        <f aca="true" t="shared" si="4" ref="M5:M9">L5/L$9*100</f>
        <v>0</v>
      </c>
      <c r="N5" s="5">
        <f aca="true" t="shared" si="5" ref="N5:N9">SUM(B5+H5)</f>
        <v>2</v>
      </c>
      <c r="O5" s="5">
        <f aca="true" t="shared" si="6" ref="O5:O9">N5/R5*100</f>
        <v>16.666666666666664</v>
      </c>
      <c r="P5" s="5">
        <f aca="true" t="shared" si="7" ref="P5:P9">SUM(D5+J5)</f>
        <v>10</v>
      </c>
      <c r="Q5" s="5">
        <f aca="true" t="shared" si="8" ref="Q5:Q9">P5/R5*100</f>
        <v>83.33333333333334</v>
      </c>
      <c r="R5" s="5">
        <f aca="true" t="shared" si="9" ref="R5:R9">SUM(N5+P5)</f>
        <v>12</v>
      </c>
      <c r="S5" s="2">
        <f aca="true" t="shared" si="10" ref="S5:S9">R5/R$9*100</f>
        <v>30.76923076923077</v>
      </c>
    </row>
    <row r="6" spans="1:19" ht="15.75">
      <c r="A6" s="14" t="s">
        <v>1</v>
      </c>
      <c r="B6" s="1">
        <v>0</v>
      </c>
      <c r="C6" s="5">
        <v>0</v>
      </c>
      <c r="D6" s="5">
        <v>0</v>
      </c>
      <c r="E6" s="5">
        <v>0</v>
      </c>
      <c r="F6" s="5">
        <f t="shared" si="1"/>
        <v>0</v>
      </c>
      <c r="G6" s="5">
        <f t="shared" si="2"/>
        <v>0</v>
      </c>
      <c r="H6" s="1">
        <v>3</v>
      </c>
      <c r="I6" s="5">
        <f aca="true" t="shared" si="11" ref="I6:I9">H6/L6*100</f>
        <v>50</v>
      </c>
      <c r="J6" s="5">
        <v>3</v>
      </c>
      <c r="K6" s="5">
        <f aca="true" t="shared" si="12" ref="K6:K9">J6/L6*100</f>
        <v>50</v>
      </c>
      <c r="L6" s="5">
        <f t="shared" si="3"/>
        <v>6</v>
      </c>
      <c r="M6" s="2">
        <f t="shared" si="4"/>
        <v>31.57894736842105</v>
      </c>
      <c r="N6" s="5">
        <f t="shared" si="5"/>
        <v>3</v>
      </c>
      <c r="O6" s="5">
        <f t="shared" si="6"/>
        <v>50</v>
      </c>
      <c r="P6" s="5">
        <f t="shared" si="7"/>
        <v>3</v>
      </c>
      <c r="Q6" s="5">
        <f t="shared" si="8"/>
        <v>50</v>
      </c>
      <c r="R6" s="5">
        <f t="shared" si="9"/>
        <v>6</v>
      </c>
      <c r="S6" s="2">
        <f t="shared" si="10"/>
        <v>15.384615384615385</v>
      </c>
    </row>
    <row r="7" spans="1:19" ht="15.75">
      <c r="A7" s="14" t="s">
        <v>7</v>
      </c>
      <c r="B7" s="1">
        <v>0</v>
      </c>
      <c r="C7" s="5">
        <v>0</v>
      </c>
      <c r="D7" s="5">
        <v>0</v>
      </c>
      <c r="E7" s="5">
        <v>0</v>
      </c>
      <c r="F7" s="5">
        <f t="shared" si="1"/>
        <v>0</v>
      </c>
      <c r="G7" s="5">
        <f t="shared" si="2"/>
        <v>0</v>
      </c>
      <c r="H7" s="1">
        <v>1</v>
      </c>
      <c r="I7" s="5">
        <f t="shared" si="11"/>
        <v>50</v>
      </c>
      <c r="J7" s="5">
        <v>1</v>
      </c>
      <c r="K7" s="5">
        <f t="shared" si="12"/>
        <v>50</v>
      </c>
      <c r="L7" s="5">
        <f t="shared" si="3"/>
        <v>2</v>
      </c>
      <c r="M7" s="2">
        <f t="shared" si="4"/>
        <v>10.526315789473683</v>
      </c>
      <c r="N7" s="5">
        <f t="shared" si="5"/>
        <v>1</v>
      </c>
      <c r="O7" s="5">
        <f t="shared" si="6"/>
        <v>50</v>
      </c>
      <c r="P7" s="5">
        <f t="shared" si="7"/>
        <v>1</v>
      </c>
      <c r="Q7" s="5">
        <f t="shared" si="8"/>
        <v>50</v>
      </c>
      <c r="R7" s="5">
        <f t="shared" si="9"/>
        <v>2</v>
      </c>
      <c r="S7" s="2">
        <f t="shared" si="10"/>
        <v>5.128205128205128</v>
      </c>
    </row>
    <row r="8" spans="1:19" ht="15.75">
      <c r="A8" s="14" t="s">
        <v>6</v>
      </c>
      <c r="B8" s="1">
        <v>0</v>
      </c>
      <c r="C8" s="5">
        <v>0</v>
      </c>
      <c r="D8" s="5">
        <v>0</v>
      </c>
      <c r="E8" s="5">
        <v>0</v>
      </c>
      <c r="F8" s="5">
        <f t="shared" si="1"/>
        <v>0</v>
      </c>
      <c r="G8" s="5">
        <f t="shared" si="2"/>
        <v>0</v>
      </c>
      <c r="H8" s="1">
        <v>0</v>
      </c>
      <c r="I8" s="5">
        <f t="shared" si="11"/>
        <v>0</v>
      </c>
      <c r="J8" s="5">
        <v>2</v>
      </c>
      <c r="K8" s="5">
        <f t="shared" si="12"/>
        <v>100</v>
      </c>
      <c r="L8" s="5">
        <f t="shared" si="3"/>
        <v>2</v>
      </c>
      <c r="M8" s="2">
        <f t="shared" si="4"/>
        <v>10.526315789473683</v>
      </c>
      <c r="N8" s="5">
        <f t="shared" si="5"/>
        <v>0</v>
      </c>
      <c r="O8" s="5">
        <f t="shared" si="6"/>
        <v>0</v>
      </c>
      <c r="P8" s="5">
        <f t="shared" si="7"/>
        <v>2</v>
      </c>
      <c r="Q8" s="5">
        <f t="shared" si="8"/>
        <v>100</v>
      </c>
      <c r="R8" s="5">
        <f t="shared" si="9"/>
        <v>2</v>
      </c>
      <c r="S8" s="2">
        <f t="shared" si="10"/>
        <v>5.128205128205128</v>
      </c>
    </row>
    <row r="9" spans="1:19" ht="15.75">
      <c r="A9" s="14" t="s">
        <v>0</v>
      </c>
      <c r="B9" s="1">
        <f>SUM(B4:B8)</f>
        <v>2</v>
      </c>
      <c r="C9" s="5">
        <v>0</v>
      </c>
      <c r="D9" s="5">
        <f>SUM(D4:D8)</f>
        <v>18</v>
      </c>
      <c r="E9" s="5">
        <f t="shared" si="0"/>
        <v>90</v>
      </c>
      <c r="F9" s="5">
        <f t="shared" si="1"/>
        <v>20</v>
      </c>
      <c r="G9" s="5">
        <f t="shared" si="2"/>
        <v>100</v>
      </c>
      <c r="H9" s="1">
        <f>SUM(H4:H8)</f>
        <v>6</v>
      </c>
      <c r="I9" s="5">
        <f t="shared" si="11"/>
        <v>31.57894736842105</v>
      </c>
      <c r="J9" s="5">
        <f>SUM(J4:J8)</f>
        <v>13</v>
      </c>
      <c r="K9" s="5">
        <f t="shared" si="12"/>
        <v>68.42105263157895</v>
      </c>
      <c r="L9" s="5">
        <f t="shared" si="3"/>
        <v>19</v>
      </c>
      <c r="M9" s="2">
        <f t="shared" si="4"/>
        <v>100</v>
      </c>
      <c r="N9" s="5">
        <f t="shared" si="5"/>
        <v>8</v>
      </c>
      <c r="O9" s="5">
        <f t="shared" si="6"/>
        <v>20.51282051282051</v>
      </c>
      <c r="P9" s="5">
        <f t="shared" si="7"/>
        <v>31</v>
      </c>
      <c r="Q9" s="5">
        <f t="shared" si="8"/>
        <v>79.48717948717949</v>
      </c>
      <c r="R9" s="5">
        <f t="shared" si="9"/>
        <v>39</v>
      </c>
      <c r="S9" s="2">
        <f t="shared" si="10"/>
        <v>100</v>
      </c>
    </row>
    <row r="10" ht="15.75">
      <c r="Q10" s="6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 topLeftCell="A35">
      <selection activeCell="A1" sqref="A1:I1"/>
    </sheetView>
  </sheetViews>
  <sheetFormatPr defaultColWidth="11.00390625" defaultRowHeight="15.75"/>
  <cols>
    <col min="1" max="1" width="29.625" style="10" customWidth="1"/>
    <col min="2" max="2" width="15.125" style="10" customWidth="1"/>
    <col min="3" max="4" width="10.875" style="10" customWidth="1"/>
    <col min="5" max="5" width="24.125" style="10" customWidth="1"/>
    <col min="6" max="9" width="10.875" style="10" customWidth="1"/>
  </cols>
  <sheetData>
    <row r="1" spans="1:9" ht="17" thickBot="1">
      <c r="A1" s="17" t="s">
        <v>380</v>
      </c>
      <c r="B1" s="18"/>
      <c r="C1" s="18"/>
      <c r="D1" s="18"/>
      <c r="E1" s="18"/>
      <c r="F1" s="18"/>
      <c r="G1" s="18"/>
      <c r="H1" s="18"/>
      <c r="I1" s="19"/>
    </row>
    <row r="2" spans="1:9" ht="17" thickBot="1">
      <c r="A2" s="11" t="s">
        <v>19</v>
      </c>
      <c r="B2" s="12" t="s">
        <v>20</v>
      </c>
      <c r="C2" s="12" t="s">
        <v>21</v>
      </c>
      <c r="D2" s="12" t="s">
        <v>2</v>
      </c>
      <c r="E2" s="12" t="s">
        <v>27</v>
      </c>
      <c r="F2" s="12" t="s">
        <v>22</v>
      </c>
      <c r="G2" s="12" t="s">
        <v>23</v>
      </c>
      <c r="H2" s="12" t="s">
        <v>24</v>
      </c>
      <c r="I2" s="12" t="s">
        <v>25</v>
      </c>
    </row>
    <row r="3" spans="1:9" ht="17" thickBot="1">
      <c r="A3" s="8" t="s">
        <v>243</v>
      </c>
      <c r="B3" s="8" t="s">
        <v>175</v>
      </c>
      <c r="C3" s="8" t="s">
        <v>30</v>
      </c>
      <c r="D3" s="8" t="s">
        <v>4</v>
      </c>
      <c r="E3" s="8" t="s">
        <v>9</v>
      </c>
      <c r="F3" s="8" t="s">
        <v>147</v>
      </c>
      <c r="G3" s="8"/>
      <c r="H3" s="8" t="s">
        <v>31</v>
      </c>
      <c r="I3" s="8" t="s">
        <v>242</v>
      </c>
    </row>
    <row r="4" spans="1:9" ht="17" thickBot="1">
      <c r="A4" s="8" t="s">
        <v>244</v>
      </c>
      <c r="B4" s="8" t="s">
        <v>245</v>
      </c>
      <c r="C4" s="8" t="s">
        <v>30</v>
      </c>
      <c r="D4" s="8" t="s">
        <v>386</v>
      </c>
      <c r="E4" s="8" t="s">
        <v>9</v>
      </c>
      <c r="F4" s="8" t="s">
        <v>148</v>
      </c>
      <c r="G4" s="8"/>
      <c r="H4" s="8" t="s">
        <v>31</v>
      </c>
      <c r="I4" s="8" t="s">
        <v>242</v>
      </c>
    </row>
    <row r="5" spans="1:9" ht="17" thickBot="1">
      <c r="A5" s="8" t="s">
        <v>246</v>
      </c>
      <c r="B5" s="8" t="s">
        <v>208</v>
      </c>
      <c r="C5" s="8" t="s">
        <v>30</v>
      </c>
      <c r="D5" s="8" t="s">
        <v>4</v>
      </c>
      <c r="E5" s="8" t="s">
        <v>9</v>
      </c>
      <c r="F5" s="8" t="s">
        <v>149</v>
      </c>
      <c r="G5" s="8"/>
      <c r="H5" s="8" t="s">
        <v>31</v>
      </c>
      <c r="I5" s="8" t="s">
        <v>242</v>
      </c>
    </row>
    <row r="6" spans="1:9" ht="17" thickBot="1">
      <c r="A6" s="8" t="s">
        <v>247</v>
      </c>
      <c r="B6" s="8" t="s">
        <v>37</v>
      </c>
      <c r="C6" s="8" t="s">
        <v>30</v>
      </c>
      <c r="D6" s="8" t="s">
        <v>386</v>
      </c>
      <c r="E6" s="8" t="s">
        <v>9</v>
      </c>
      <c r="F6" s="8" t="s">
        <v>150</v>
      </c>
      <c r="G6" s="8"/>
      <c r="H6" s="8" t="s">
        <v>31</v>
      </c>
      <c r="I6" s="8" t="s">
        <v>242</v>
      </c>
    </row>
    <row r="7" spans="1:9" ht="17" thickBot="1">
      <c r="A7" s="8" t="s">
        <v>248</v>
      </c>
      <c r="B7" s="8" t="s">
        <v>249</v>
      </c>
      <c r="C7" s="8" t="s">
        <v>30</v>
      </c>
      <c r="D7" s="8" t="s">
        <v>4</v>
      </c>
      <c r="E7" s="8" t="s">
        <v>9</v>
      </c>
      <c r="F7" s="8" t="s">
        <v>151</v>
      </c>
      <c r="G7" s="8"/>
      <c r="H7" s="8" t="s">
        <v>31</v>
      </c>
      <c r="I7" s="8" t="s">
        <v>242</v>
      </c>
    </row>
    <row r="8" spans="1:9" ht="17" thickBot="1">
      <c r="A8" s="8" t="s">
        <v>250</v>
      </c>
      <c r="B8" s="8" t="s">
        <v>251</v>
      </c>
      <c r="C8" s="8" t="s">
        <v>30</v>
      </c>
      <c r="D8" s="8" t="s">
        <v>386</v>
      </c>
      <c r="E8" s="8" t="s">
        <v>9</v>
      </c>
      <c r="F8" s="8" t="s">
        <v>152</v>
      </c>
      <c r="G8" s="8"/>
      <c r="H8" s="8" t="s">
        <v>31</v>
      </c>
      <c r="I8" s="8" t="s">
        <v>242</v>
      </c>
    </row>
    <row r="9" spans="1:9" ht="17" thickBot="1">
      <c r="A9" s="8" t="s">
        <v>252</v>
      </c>
      <c r="B9" s="8" t="s">
        <v>253</v>
      </c>
      <c r="C9" s="8" t="s">
        <v>30</v>
      </c>
      <c r="D9" s="8" t="s">
        <v>386</v>
      </c>
      <c r="E9" s="8" t="s">
        <v>9</v>
      </c>
      <c r="F9" s="8" t="s">
        <v>153</v>
      </c>
      <c r="G9" s="8"/>
      <c r="H9" s="8" t="s">
        <v>31</v>
      </c>
      <c r="I9" s="8" t="s">
        <v>242</v>
      </c>
    </row>
    <row r="10" spans="1:9" ht="17" thickBot="1">
      <c r="A10" s="8" t="s">
        <v>254</v>
      </c>
      <c r="B10" s="8" t="s">
        <v>212</v>
      </c>
      <c r="C10" s="8" t="s">
        <v>255</v>
      </c>
      <c r="D10" s="8" t="s">
        <v>386</v>
      </c>
      <c r="E10" s="8" t="s">
        <v>9</v>
      </c>
      <c r="F10" s="8" t="s">
        <v>154</v>
      </c>
      <c r="G10" s="8"/>
      <c r="H10" s="8" t="s">
        <v>31</v>
      </c>
      <c r="I10" s="8" t="s">
        <v>242</v>
      </c>
    </row>
    <row r="11" spans="1:9" ht="17" thickBot="1">
      <c r="A11" s="8" t="s">
        <v>256</v>
      </c>
      <c r="B11" s="8" t="s">
        <v>219</v>
      </c>
      <c r="C11" s="8" t="s">
        <v>30</v>
      </c>
      <c r="D11" s="8" t="s">
        <v>386</v>
      </c>
      <c r="E11" s="8" t="s">
        <v>9</v>
      </c>
      <c r="F11" s="8" t="s">
        <v>155</v>
      </c>
      <c r="G11" s="8"/>
      <c r="H11" s="8" t="s">
        <v>31</v>
      </c>
      <c r="I11" s="8" t="s">
        <v>242</v>
      </c>
    </row>
    <row r="12" spans="1:9" ht="17" thickBot="1">
      <c r="A12" s="8" t="s">
        <v>257</v>
      </c>
      <c r="B12" s="8" t="s">
        <v>258</v>
      </c>
      <c r="C12" s="8" t="s">
        <v>30</v>
      </c>
      <c r="D12" s="8" t="s">
        <v>4</v>
      </c>
      <c r="E12" s="8" t="s">
        <v>9</v>
      </c>
      <c r="F12" s="8" t="s">
        <v>156</v>
      </c>
      <c r="G12" s="8"/>
      <c r="H12" s="8" t="s">
        <v>31</v>
      </c>
      <c r="I12" s="8" t="s">
        <v>242</v>
      </c>
    </row>
    <row r="13" spans="1:9" ht="17" thickBot="1">
      <c r="A13" s="8" t="s">
        <v>259</v>
      </c>
      <c r="B13" s="8" t="s">
        <v>260</v>
      </c>
      <c r="C13" s="8" t="s">
        <v>255</v>
      </c>
      <c r="D13" s="8" t="s">
        <v>386</v>
      </c>
      <c r="E13" s="8" t="s">
        <v>9</v>
      </c>
      <c r="F13" s="8" t="s">
        <v>157</v>
      </c>
      <c r="G13" s="8"/>
      <c r="H13" s="8" t="s">
        <v>31</v>
      </c>
      <c r="I13" s="8" t="s">
        <v>242</v>
      </c>
    </row>
    <row r="14" spans="1:9" ht="17" thickBot="1">
      <c r="A14" s="8" t="s">
        <v>261</v>
      </c>
      <c r="B14" s="8" t="s">
        <v>262</v>
      </c>
      <c r="C14" s="8" t="s">
        <v>30</v>
      </c>
      <c r="D14" s="8" t="s">
        <v>4</v>
      </c>
      <c r="E14" s="8" t="s">
        <v>9</v>
      </c>
      <c r="F14" s="8" t="s">
        <v>158</v>
      </c>
      <c r="G14" s="8"/>
      <c r="H14" s="8" t="s">
        <v>31</v>
      </c>
      <c r="I14" s="8" t="s">
        <v>242</v>
      </c>
    </row>
    <row r="15" spans="1:9" ht="17" thickBot="1">
      <c r="A15" s="8" t="s">
        <v>263</v>
      </c>
      <c r="B15" s="8" t="s">
        <v>264</v>
      </c>
      <c r="C15" s="8" t="s">
        <v>30</v>
      </c>
      <c r="D15" s="8" t="s">
        <v>386</v>
      </c>
      <c r="E15" s="8" t="s">
        <v>9</v>
      </c>
      <c r="F15" s="8" t="s">
        <v>159</v>
      </c>
      <c r="G15" s="8"/>
      <c r="H15" s="8" t="s">
        <v>31</v>
      </c>
      <c r="I15" s="8" t="s">
        <v>242</v>
      </c>
    </row>
    <row r="16" spans="1:9" ht="17" thickBot="1">
      <c r="A16" s="8" t="s">
        <v>265</v>
      </c>
      <c r="B16" s="8" t="s">
        <v>266</v>
      </c>
      <c r="C16" s="8" t="s">
        <v>30</v>
      </c>
      <c r="D16" s="8" t="s">
        <v>386</v>
      </c>
      <c r="E16" s="8" t="s">
        <v>9</v>
      </c>
      <c r="F16" s="8" t="s">
        <v>160</v>
      </c>
      <c r="G16" s="8"/>
      <c r="H16" s="8" t="s">
        <v>31</v>
      </c>
      <c r="I16" s="8" t="s">
        <v>242</v>
      </c>
    </row>
    <row r="17" spans="1:9" ht="17" thickBot="1">
      <c r="A17" s="8" t="s">
        <v>267</v>
      </c>
      <c r="B17" s="8" t="s">
        <v>268</v>
      </c>
      <c r="C17" s="8" t="s">
        <v>30</v>
      </c>
      <c r="D17" s="8" t="s">
        <v>4</v>
      </c>
      <c r="E17" s="8" t="s">
        <v>9</v>
      </c>
      <c r="F17" s="8" t="s">
        <v>161</v>
      </c>
      <c r="G17" s="8"/>
      <c r="H17" s="8" t="s">
        <v>31</v>
      </c>
      <c r="I17" s="8" t="s">
        <v>242</v>
      </c>
    </row>
    <row r="18" spans="1:9" ht="17" thickBot="1">
      <c r="A18" s="8" t="s">
        <v>269</v>
      </c>
      <c r="B18" s="8" t="s">
        <v>270</v>
      </c>
      <c r="C18" s="8" t="s">
        <v>30</v>
      </c>
      <c r="D18" s="8" t="s">
        <v>386</v>
      </c>
      <c r="E18" s="8" t="s">
        <v>9</v>
      </c>
      <c r="F18" s="8" t="s">
        <v>162</v>
      </c>
      <c r="G18" s="8"/>
      <c r="H18" s="8" t="s">
        <v>31</v>
      </c>
      <c r="I18" s="8" t="s">
        <v>242</v>
      </c>
    </row>
    <row r="19" spans="1:9" ht="17" thickBot="1">
      <c r="A19" s="8" t="s">
        <v>271</v>
      </c>
      <c r="B19" s="8" t="s">
        <v>228</v>
      </c>
      <c r="C19" s="8" t="s">
        <v>30</v>
      </c>
      <c r="D19" s="8" t="s">
        <v>4</v>
      </c>
      <c r="E19" s="8" t="s">
        <v>9</v>
      </c>
      <c r="F19" s="8" t="s">
        <v>163</v>
      </c>
      <c r="G19" s="8"/>
      <c r="H19" s="8" t="s">
        <v>31</v>
      </c>
      <c r="I19" s="8" t="s">
        <v>242</v>
      </c>
    </row>
    <row r="20" spans="1:9" ht="17" thickBot="1">
      <c r="A20" s="8" t="s">
        <v>272</v>
      </c>
      <c r="B20" s="8" t="s">
        <v>273</v>
      </c>
      <c r="C20" s="8" t="s">
        <v>30</v>
      </c>
      <c r="D20" s="8" t="s">
        <v>4</v>
      </c>
      <c r="E20" s="8" t="s">
        <v>9</v>
      </c>
      <c r="F20" s="8" t="s">
        <v>164</v>
      </c>
      <c r="G20" s="8"/>
      <c r="H20" s="8" t="s">
        <v>31</v>
      </c>
      <c r="I20" s="8" t="s">
        <v>242</v>
      </c>
    </row>
    <row r="21" spans="1:9" ht="17" thickBot="1">
      <c r="A21" s="8" t="s">
        <v>274</v>
      </c>
      <c r="B21" s="8" t="s">
        <v>37</v>
      </c>
      <c r="C21" s="8" t="s">
        <v>30</v>
      </c>
      <c r="D21" s="8" t="s">
        <v>386</v>
      </c>
      <c r="E21" s="8" t="s">
        <v>9</v>
      </c>
      <c r="F21" s="8" t="s">
        <v>165</v>
      </c>
      <c r="G21" s="8"/>
      <c r="H21" s="8" t="s">
        <v>31</v>
      </c>
      <c r="I21" s="8" t="s">
        <v>242</v>
      </c>
    </row>
    <row r="22" spans="1:9" ht="17" thickBot="1">
      <c r="A22" s="8" t="s">
        <v>275</v>
      </c>
      <c r="B22" s="8" t="s">
        <v>276</v>
      </c>
      <c r="C22" s="8" t="s">
        <v>30</v>
      </c>
      <c r="D22" s="8" t="s">
        <v>386</v>
      </c>
      <c r="E22" s="8" t="s">
        <v>9</v>
      </c>
      <c r="F22" s="8" t="s">
        <v>166</v>
      </c>
      <c r="G22" s="8"/>
      <c r="H22" s="8" t="s">
        <v>31</v>
      </c>
      <c r="I22" s="8" t="s">
        <v>242</v>
      </c>
    </row>
    <row r="23" spans="1:9" ht="17" thickBot="1">
      <c r="A23" s="8" t="s">
        <v>277</v>
      </c>
      <c r="B23" s="8" t="s">
        <v>278</v>
      </c>
      <c r="C23" s="8" t="s">
        <v>30</v>
      </c>
      <c r="D23" s="8" t="s">
        <v>4</v>
      </c>
      <c r="E23" s="8" t="s">
        <v>73</v>
      </c>
      <c r="F23" s="8"/>
      <c r="G23" s="8"/>
      <c r="H23" s="8" t="s">
        <v>31</v>
      </c>
      <c r="I23" s="8" t="s">
        <v>242</v>
      </c>
    </row>
    <row r="24" spans="1:9" ht="17" thickBot="1">
      <c r="A24" s="8" t="s">
        <v>279</v>
      </c>
      <c r="B24" s="8" t="s">
        <v>280</v>
      </c>
      <c r="C24" s="8" t="s">
        <v>30</v>
      </c>
      <c r="D24" s="8" t="s">
        <v>4</v>
      </c>
      <c r="E24" s="8" t="s">
        <v>73</v>
      </c>
      <c r="F24" s="8"/>
      <c r="G24" s="8"/>
      <c r="H24" s="8" t="s">
        <v>31</v>
      </c>
      <c r="I24" s="8" t="s">
        <v>242</v>
      </c>
    </row>
    <row r="25" spans="1:9" ht="17" thickBot="1">
      <c r="A25" s="8" t="s">
        <v>281</v>
      </c>
      <c r="B25" s="8" t="s">
        <v>282</v>
      </c>
      <c r="C25" s="8" t="s">
        <v>30</v>
      </c>
      <c r="D25" s="8" t="s">
        <v>4</v>
      </c>
      <c r="E25" s="8" t="s">
        <v>73</v>
      </c>
      <c r="F25" s="8"/>
      <c r="G25" s="8"/>
      <c r="H25" s="8" t="s">
        <v>31</v>
      </c>
      <c r="I25" s="8" t="s">
        <v>242</v>
      </c>
    </row>
    <row r="26" spans="1:9" ht="17" thickBot="1">
      <c r="A26" s="8" t="s">
        <v>283</v>
      </c>
      <c r="B26" s="8" t="s">
        <v>284</v>
      </c>
      <c r="C26" s="8" t="s">
        <v>255</v>
      </c>
      <c r="D26" s="8" t="s">
        <v>4</v>
      </c>
      <c r="E26" s="8" t="s">
        <v>73</v>
      </c>
      <c r="F26" s="8"/>
      <c r="G26" s="8"/>
      <c r="H26" s="8" t="s">
        <v>31</v>
      </c>
      <c r="I26" s="8" t="s">
        <v>242</v>
      </c>
    </row>
    <row r="27" spans="1:9" ht="17" thickBot="1">
      <c r="A27" s="8" t="s">
        <v>285</v>
      </c>
      <c r="B27" s="8" t="s">
        <v>286</v>
      </c>
      <c r="C27" s="8" t="s">
        <v>255</v>
      </c>
      <c r="D27" s="8" t="s">
        <v>4</v>
      </c>
      <c r="E27" s="8" t="s">
        <v>73</v>
      </c>
      <c r="F27" s="8"/>
      <c r="G27" s="8"/>
      <c r="H27" s="8" t="s">
        <v>31</v>
      </c>
      <c r="I27" s="8" t="s">
        <v>242</v>
      </c>
    </row>
    <row r="28" spans="1:9" ht="17" thickBot="1">
      <c r="A28" s="8" t="s">
        <v>205</v>
      </c>
      <c r="B28" s="8" t="s">
        <v>287</v>
      </c>
      <c r="C28" s="8" t="s">
        <v>30</v>
      </c>
      <c r="D28" s="8" t="s">
        <v>4</v>
      </c>
      <c r="E28" s="8" t="s">
        <v>73</v>
      </c>
      <c r="F28" s="8"/>
      <c r="G28" s="8"/>
      <c r="H28" s="8" t="s">
        <v>31</v>
      </c>
      <c r="I28" s="8" t="s">
        <v>242</v>
      </c>
    </row>
    <row r="29" spans="1:9" ht="17" thickBot="1">
      <c r="A29" s="8" t="s">
        <v>288</v>
      </c>
      <c r="B29" s="8" t="s">
        <v>289</v>
      </c>
      <c r="C29" s="8" t="s">
        <v>30</v>
      </c>
      <c r="D29" s="8" t="s">
        <v>4</v>
      </c>
      <c r="E29" s="8" t="s">
        <v>73</v>
      </c>
      <c r="F29" s="8"/>
      <c r="G29" s="8"/>
      <c r="H29" s="8" t="s">
        <v>31</v>
      </c>
      <c r="I29" s="8" t="s">
        <v>242</v>
      </c>
    </row>
    <row r="30" spans="1:9" ht="17" thickBot="1">
      <c r="A30" s="8" t="s">
        <v>290</v>
      </c>
      <c r="B30" s="8" t="s">
        <v>291</v>
      </c>
      <c r="C30" s="8" t="s">
        <v>30</v>
      </c>
      <c r="D30" s="8" t="s">
        <v>4</v>
      </c>
      <c r="E30" s="8" t="s">
        <v>73</v>
      </c>
      <c r="F30" s="8"/>
      <c r="G30" s="8"/>
      <c r="H30" s="8" t="s">
        <v>31</v>
      </c>
      <c r="I30" s="8" t="s">
        <v>242</v>
      </c>
    </row>
    <row r="31" spans="1:9" ht="17" thickBot="1">
      <c r="A31" s="8" t="s">
        <v>71</v>
      </c>
      <c r="B31" s="8" t="s">
        <v>292</v>
      </c>
      <c r="C31" s="8" t="s">
        <v>30</v>
      </c>
      <c r="D31" s="8" t="s">
        <v>4</v>
      </c>
      <c r="E31" s="8" t="s">
        <v>73</v>
      </c>
      <c r="F31" s="8"/>
      <c r="G31" s="8"/>
      <c r="H31" s="8" t="s">
        <v>31</v>
      </c>
      <c r="I31" s="8" t="s">
        <v>242</v>
      </c>
    </row>
    <row r="32" spans="1:9" ht="17" thickBot="1">
      <c r="A32" s="8" t="s">
        <v>293</v>
      </c>
      <c r="B32" s="8" t="s">
        <v>294</v>
      </c>
      <c r="C32" s="8" t="s">
        <v>30</v>
      </c>
      <c r="D32" s="8" t="s">
        <v>1</v>
      </c>
      <c r="E32" s="8" t="s">
        <v>73</v>
      </c>
      <c r="F32" s="8"/>
      <c r="G32" s="8"/>
      <c r="H32" s="8" t="s">
        <v>31</v>
      </c>
      <c r="I32" s="8" t="s">
        <v>242</v>
      </c>
    </row>
    <row r="33" spans="1:9" ht="17" thickBot="1">
      <c r="A33" s="8" t="s">
        <v>295</v>
      </c>
      <c r="B33" s="8" t="s">
        <v>296</v>
      </c>
      <c r="C33" s="8" t="s">
        <v>255</v>
      </c>
      <c r="D33" s="8" t="s">
        <v>1</v>
      </c>
      <c r="E33" s="8" t="s">
        <v>73</v>
      </c>
      <c r="F33" s="8"/>
      <c r="G33" s="8"/>
      <c r="H33" s="8" t="s">
        <v>31</v>
      </c>
      <c r="I33" s="8" t="s">
        <v>242</v>
      </c>
    </row>
    <row r="34" spans="1:9" ht="17" thickBot="1">
      <c r="A34" s="8" t="s">
        <v>297</v>
      </c>
      <c r="B34" s="8" t="s">
        <v>298</v>
      </c>
      <c r="C34" s="8" t="s">
        <v>30</v>
      </c>
      <c r="D34" s="8" t="s">
        <v>1</v>
      </c>
      <c r="E34" s="8" t="s">
        <v>73</v>
      </c>
      <c r="F34" s="8"/>
      <c r="G34" s="8"/>
      <c r="H34" s="8" t="s">
        <v>31</v>
      </c>
      <c r="I34" s="8" t="s">
        <v>242</v>
      </c>
    </row>
    <row r="35" spans="1:9" ht="17" thickBot="1">
      <c r="A35" s="8" t="s">
        <v>299</v>
      </c>
      <c r="B35" s="8" t="s">
        <v>300</v>
      </c>
      <c r="C35" s="8" t="s">
        <v>30</v>
      </c>
      <c r="D35" s="8" t="s">
        <v>1</v>
      </c>
      <c r="E35" s="8" t="s">
        <v>73</v>
      </c>
      <c r="F35" s="8"/>
      <c r="G35" s="8"/>
      <c r="H35" s="8" t="s">
        <v>31</v>
      </c>
      <c r="I35" s="8" t="s">
        <v>242</v>
      </c>
    </row>
    <row r="36" spans="1:9" ht="17" thickBot="1">
      <c r="A36" s="8" t="s">
        <v>301</v>
      </c>
      <c r="B36" s="8" t="s">
        <v>302</v>
      </c>
      <c r="C36" s="8" t="s">
        <v>255</v>
      </c>
      <c r="D36" s="8" t="s">
        <v>1</v>
      </c>
      <c r="E36" s="8" t="s">
        <v>73</v>
      </c>
      <c r="F36" s="8"/>
      <c r="G36" s="8"/>
      <c r="H36" s="8" t="s">
        <v>31</v>
      </c>
      <c r="I36" s="8" t="s">
        <v>242</v>
      </c>
    </row>
    <row r="37" spans="1:9" ht="17" thickBot="1">
      <c r="A37" s="8" t="s">
        <v>303</v>
      </c>
      <c r="B37" s="8" t="s">
        <v>304</v>
      </c>
      <c r="C37" s="8" t="s">
        <v>255</v>
      </c>
      <c r="D37" s="8" t="s">
        <v>1</v>
      </c>
      <c r="E37" s="8" t="s">
        <v>73</v>
      </c>
      <c r="F37" s="8"/>
      <c r="G37" s="8"/>
      <c r="H37" s="8" t="s">
        <v>31</v>
      </c>
      <c r="I37" s="8" t="s">
        <v>242</v>
      </c>
    </row>
    <row r="38" spans="1:9" ht="17" thickBot="1">
      <c r="A38" s="8" t="s">
        <v>305</v>
      </c>
      <c r="B38" s="8" t="s">
        <v>306</v>
      </c>
      <c r="C38" s="8" t="s">
        <v>30</v>
      </c>
      <c r="D38" s="8" t="s">
        <v>7</v>
      </c>
      <c r="E38" s="8" t="s">
        <v>73</v>
      </c>
      <c r="F38" s="8"/>
      <c r="G38" s="8"/>
      <c r="H38" s="8" t="s">
        <v>31</v>
      </c>
      <c r="I38" s="8" t="s">
        <v>242</v>
      </c>
    </row>
    <row r="39" spans="1:9" ht="17" thickBot="1">
      <c r="A39" s="8" t="s">
        <v>307</v>
      </c>
      <c r="B39" s="8" t="s">
        <v>308</v>
      </c>
      <c r="C39" s="8" t="s">
        <v>255</v>
      </c>
      <c r="D39" s="8" t="s">
        <v>7</v>
      </c>
      <c r="E39" s="8" t="s">
        <v>73</v>
      </c>
      <c r="F39" s="8"/>
      <c r="G39" s="8"/>
      <c r="H39" s="8" t="s">
        <v>31</v>
      </c>
      <c r="I39" s="8" t="s">
        <v>242</v>
      </c>
    </row>
    <row r="40" spans="1:9" ht="17" thickBot="1">
      <c r="A40" s="8" t="s">
        <v>309</v>
      </c>
      <c r="B40" s="8" t="s">
        <v>310</v>
      </c>
      <c r="C40" s="8" t="s">
        <v>30</v>
      </c>
      <c r="D40" s="8" t="s">
        <v>6</v>
      </c>
      <c r="E40" s="8" t="s">
        <v>73</v>
      </c>
      <c r="F40" s="8"/>
      <c r="G40" s="8"/>
      <c r="H40" s="8" t="s">
        <v>31</v>
      </c>
      <c r="I40" s="8" t="s">
        <v>242</v>
      </c>
    </row>
    <row r="41" spans="1:9" ht="17" thickBot="1">
      <c r="A41" s="8" t="s">
        <v>311</v>
      </c>
      <c r="B41" s="8" t="s">
        <v>312</v>
      </c>
      <c r="C41" s="8" t="s">
        <v>30</v>
      </c>
      <c r="D41" s="8" t="s">
        <v>6</v>
      </c>
      <c r="E41" s="8" t="s">
        <v>73</v>
      </c>
      <c r="F41" s="8"/>
      <c r="G41" s="8"/>
      <c r="H41" s="8" t="s">
        <v>31</v>
      </c>
      <c r="I41" s="8" t="s">
        <v>242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A1" sqref="A1:S1"/>
    </sheetView>
  </sheetViews>
  <sheetFormatPr defaultColWidth="7.375" defaultRowHeight="15.75"/>
  <cols>
    <col min="3" max="3" width="8.125" style="0" customWidth="1"/>
    <col min="4" max="4" width="9.875" style="0" customWidth="1"/>
    <col min="5" max="5" width="8.875" style="0" customWidth="1"/>
    <col min="7" max="7" width="11.125" style="0" customWidth="1"/>
    <col min="9" max="9" width="11.625" style="0" customWidth="1"/>
    <col min="11" max="11" width="10.00390625" style="0" customWidth="1"/>
  </cols>
  <sheetData>
    <row r="1" spans="1:19" ht="15.75">
      <c r="A1" s="15" t="s">
        <v>385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9</v>
      </c>
      <c r="C2" s="15"/>
      <c r="D2" s="15"/>
      <c r="E2" s="15"/>
      <c r="F2" s="15"/>
      <c r="G2" s="15"/>
      <c r="H2" s="16" t="s">
        <v>13</v>
      </c>
      <c r="I2" s="16"/>
      <c r="J2" s="16"/>
      <c r="K2" s="16"/>
      <c r="L2" s="16"/>
      <c r="M2" s="16"/>
      <c r="N2" s="15" t="s">
        <v>10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11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11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11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1</v>
      </c>
      <c r="C4" s="5">
        <v>0</v>
      </c>
      <c r="D4" s="5">
        <v>4</v>
      </c>
      <c r="E4" s="5">
        <f>D4/F4*100</f>
        <v>80</v>
      </c>
      <c r="F4" s="5">
        <f>SUM(B4+D4)</f>
        <v>5</v>
      </c>
      <c r="G4" s="5">
        <f>F4/F$9*100</f>
        <v>25</v>
      </c>
      <c r="H4" s="1">
        <v>2</v>
      </c>
      <c r="I4" s="5">
        <f>H4/L4*100</f>
        <v>22.22222222222222</v>
      </c>
      <c r="J4" s="5">
        <v>7</v>
      </c>
      <c r="K4" s="5">
        <f>J4/L4*100</f>
        <v>77.77777777777779</v>
      </c>
      <c r="L4" s="5">
        <f>SUM(H4+J4)</f>
        <v>9</v>
      </c>
      <c r="M4" s="2">
        <f>L4/L$9*100</f>
        <v>47.368421052631575</v>
      </c>
      <c r="N4" s="5">
        <f>SUM(B4+H4)</f>
        <v>3</v>
      </c>
      <c r="O4" s="5">
        <f>N4/R4*100</f>
        <v>21.428571428571427</v>
      </c>
      <c r="P4" s="5">
        <f>SUM(D4+J4)</f>
        <v>11</v>
      </c>
      <c r="Q4" s="5">
        <f>P4/R4*100</f>
        <v>78.57142857142857</v>
      </c>
      <c r="R4" s="5">
        <f>SUM(N4+P4)</f>
        <v>14</v>
      </c>
      <c r="S4" s="2">
        <f>R4/R$9*100</f>
        <v>35.8974358974359</v>
      </c>
    </row>
    <row r="5" spans="1:19" ht="15.75">
      <c r="A5" s="14" t="s">
        <v>8</v>
      </c>
      <c r="B5" s="1">
        <v>0</v>
      </c>
      <c r="C5" s="5">
        <v>0</v>
      </c>
      <c r="D5" s="5">
        <v>1</v>
      </c>
      <c r="E5" s="5">
        <f aca="true" t="shared" si="0" ref="E5:E9">D5/F5*100</f>
        <v>100</v>
      </c>
      <c r="F5" s="5">
        <f aca="true" t="shared" si="1" ref="F5:F9">SUM(B5+D5)</f>
        <v>1</v>
      </c>
      <c r="G5" s="5">
        <f aca="true" t="shared" si="2" ref="G5:G9">F5/F$9*100</f>
        <v>5</v>
      </c>
      <c r="H5" s="1">
        <v>2</v>
      </c>
      <c r="I5" s="5">
        <v>0</v>
      </c>
      <c r="J5" s="5">
        <v>2</v>
      </c>
      <c r="K5" s="5">
        <v>0</v>
      </c>
      <c r="L5" s="5">
        <v>7</v>
      </c>
      <c r="M5" s="2">
        <f aca="true" t="shared" si="3" ref="M5:M9">L5/L$9*100</f>
        <v>36.84210526315789</v>
      </c>
      <c r="N5" s="5">
        <f aca="true" t="shared" si="4" ref="N5:N9">SUM(B5+H5)</f>
        <v>2</v>
      </c>
      <c r="O5" s="5">
        <f aca="true" t="shared" si="5" ref="O5:O9">N5/R5*100</f>
        <v>40</v>
      </c>
      <c r="P5" s="5">
        <f aca="true" t="shared" si="6" ref="P5:P9">SUM(D5+J5)</f>
        <v>3</v>
      </c>
      <c r="Q5" s="5">
        <f aca="true" t="shared" si="7" ref="Q5:Q9">P5/R5*100</f>
        <v>60</v>
      </c>
      <c r="R5" s="5">
        <f aca="true" t="shared" si="8" ref="R5:R9">SUM(N5+P5)</f>
        <v>5</v>
      </c>
      <c r="S5" s="2">
        <f aca="true" t="shared" si="9" ref="S5:S9">R5/R$9*100</f>
        <v>12.82051282051282</v>
      </c>
    </row>
    <row r="6" spans="1:19" ht="15.75">
      <c r="A6" s="14" t="s">
        <v>1</v>
      </c>
      <c r="B6" s="1">
        <v>2</v>
      </c>
      <c r="C6" s="5">
        <v>0</v>
      </c>
      <c r="D6" s="5">
        <v>11</v>
      </c>
      <c r="E6" s="5">
        <v>0</v>
      </c>
      <c r="F6" s="5">
        <f t="shared" si="1"/>
        <v>13</v>
      </c>
      <c r="G6" s="5">
        <f t="shared" si="2"/>
        <v>65</v>
      </c>
      <c r="H6" s="1">
        <v>1</v>
      </c>
      <c r="I6" s="5">
        <f aca="true" t="shared" si="10" ref="I6:I9">H6/L6*100</f>
        <v>25</v>
      </c>
      <c r="J6" s="5">
        <v>3</v>
      </c>
      <c r="K6" s="5">
        <f aca="true" t="shared" si="11" ref="K6:K9">J6/L6*100</f>
        <v>75</v>
      </c>
      <c r="L6" s="5">
        <f aca="true" t="shared" si="12" ref="L6:L9">SUM(H6+J6)</f>
        <v>4</v>
      </c>
      <c r="M6" s="2">
        <f t="shared" si="3"/>
        <v>21.052631578947366</v>
      </c>
      <c r="N6" s="5">
        <f t="shared" si="4"/>
        <v>3</v>
      </c>
      <c r="O6" s="5">
        <f t="shared" si="5"/>
        <v>17.647058823529413</v>
      </c>
      <c r="P6" s="5">
        <f t="shared" si="6"/>
        <v>14</v>
      </c>
      <c r="Q6" s="5">
        <f t="shared" si="7"/>
        <v>82.35294117647058</v>
      </c>
      <c r="R6" s="5">
        <f t="shared" si="8"/>
        <v>17</v>
      </c>
      <c r="S6" s="2">
        <f t="shared" si="9"/>
        <v>43.58974358974359</v>
      </c>
    </row>
    <row r="7" spans="1:19" ht="15.75">
      <c r="A7" s="14" t="s">
        <v>7</v>
      </c>
      <c r="B7" s="1">
        <v>0</v>
      </c>
      <c r="C7" s="5">
        <v>0</v>
      </c>
      <c r="D7" s="5">
        <v>0</v>
      </c>
      <c r="E7" s="5">
        <v>0</v>
      </c>
      <c r="F7" s="5">
        <f t="shared" si="1"/>
        <v>0</v>
      </c>
      <c r="G7" s="5">
        <f t="shared" si="2"/>
        <v>0</v>
      </c>
      <c r="H7" s="1">
        <v>1</v>
      </c>
      <c r="I7" s="5">
        <f t="shared" si="10"/>
        <v>50</v>
      </c>
      <c r="J7" s="5">
        <v>1</v>
      </c>
      <c r="K7" s="5">
        <f t="shared" si="11"/>
        <v>50</v>
      </c>
      <c r="L7" s="5">
        <f t="shared" si="12"/>
        <v>2</v>
      </c>
      <c r="M7" s="2">
        <f t="shared" si="3"/>
        <v>10.526315789473683</v>
      </c>
      <c r="N7" s="5">
        <f t="shared" si="4"/>
        <v>1</v>
      </c>
      <c r="O7" s="5">
        <f t="shared" si="5"/>
        <v>50</v>
      </c>
      <c r="P7" s="5">
        <f t="shared" si="6"/>
        <v>1</v>
      </c>
      <c r="Q7" s="5">
        <f t="shared" si="7"/>
        <v>50</v>
      </c>
      <c r="R7" s="5">
        <f t="shared" si="8"/>
        <v>2</v>
      </c>
      <c r="S7" s="2">
        <f t="shared" si="9"/>
        <v>5.128205128205128</v>
      </c>
    </row>
    <row r="8" spans="1:19" ht="15.75">
      <c r="A8" s="14" t="s">
        <v>6</v>
      </c>
      <c r="B8" s="1">
        <v>0</v>
      </c>
      <c r="C8" s="5">
        <v>0</v>
      </c>
      <c r="D8" s="5">
        <v>1</v>
      </c>
      <c r="E8" s="5">
        <v>0</v>
      </c>
      <c r="F8" s="5">
        <f t="shared" si="1"/>
        <v>1</v>
      </c>
      <c r="G8" s="5">
        <f t="shared" si="2"/>
        <v>5</v>
      </c>
      <c r="H8" s="1">
        <v>0</v>
      </c>
      <c r="I8" s="5">
        <v>0</v>
      </c>
      <c r="J8" s="5">
        <v>0</v>
      </c>
      <c r="K8" s="5">
        <v>0</v>
      </c>
      <c r="L8" s="5">
        <f t="shared" si="12"/>
        <v>0</v>
      </c>
      <c r="M8" s="2">
        <f t="shared" si="3"/>
        <v>0</v>
      </c>
      <c r="N8" s="5">
        <f t="shared" si="4"/>
        <v>0</v>
      </c>
      <c r="O8" s="5">
        <f t="shared" si="5"/>
        <v>0</v>
      </c>
      <c r="P8" s="5">
        <f t="shared" si="6"/>
        <v>1</v>
      </c>
      <c r="Q8" s="5">
        <f t="shared" si="7"/>
        <v>100</v>
      </c>
      <c r="R8" s="5">
        <f t="shared" si="8"/>
        <v>1</v>
      </c>
      <c r="S8" s="2">
        <f t="shared" si="9"/>
        <v>2.564102564102564</v>
      </c>
    </row>
    <row r="9" spans="1:19" ht="15.75">
      <c r="A9" s="14" t="s">
        <v>0</v>
      </c>
      <c r="B9" s="1">
        <f>SUM(B4:B8)</f>
        <v>3</v>
      </c>
      <c r="C9" s="5">
        <v>0</v>
      </c>
      <c r="D9" s="5">
        <f>SUM(D4:D8)</f>
        <v>17</v>
      </c>
      <c r="E9" s="5">
        <f t="shared" si="0"/>
        <v>85</v>
      </c>
      <c r="F9" s="5">
        <f t="shared" si="1"/>
        <v>20</v>
      </c>
      <c r="G9" s="5">
        <f t="shared" si="2"/>
        <v>100</v>
      </c>
      <c r="H9" s="1">
        <f>SUM(H4:H8)</f>
        <v>6</v>
      </c>
      <c r="I9" s="5">
        <f t="shared" si="10"/>
        <v>31.57894736842105</v>
      </c>
      <c r="J9" s="5">
        <f>SUM(J4:J8)</f>
        <v>13</v>
      </c>
      <c r="K9" s="5">
        <f t="shared" si="11"/>
        <v>68.42105263157895</v>
      </c>
      <c r="L9" s="5">
        <f t="shared" si="12"/>
        <v>19</v>
      </c>
      <c r="M9" s="2">
        <f t="shared" si="3"/>
        <v>100</v>
      </c>
      <c r="N9" s="5">
        <f t="shared" si="4"/>
        <v>9</v>
      </c>
      <c r="O9" s="5">
        <f t="shared" si="5"/>
        <v>23.076923076923077</v>
      </c>
      <c r="P9" s="5">
        <f t="shared" si="6"/>
        <v>30</v>
      </c>
      <c r="Q9" s="5">
        <f t="shared" si="7"/>
        <v>76.92307692307693</v>
      </c>
      <c r="R9" s="5">
        <f t="shared" si="8"/>
        <v>39</v>
      </c>
      <c r="S9" s="2">
        <f t="shared" si="9"/>
        <v>100</v>
      </c>
    </row>
    <row r="10" ht="15.75">
      <c r="Q10" s="6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 topLeftCell="A35">
      <selection activeCell="A48" sqref="A48"/>
    </sheetView>
  </sheetViews>
  <sheetFormatPr defaultColWidth="11.00390625" defaultRowHeight="15.75"/>
  <cols>
    <col min="1" max="1" width="29.625" style="10" customWidth="1"/>
    <col min="2" max="2" width="15.125" style="10" customWidth="1"/>
    <col min="3" max="4" width="10.875" style="10" customWidth="1"/>
    <col min="5" max="5" width="24.125" style="10" customWidth="1"/>
    <col min="6" max="9" width="10.875" style="10" customWidth="1"/>
  </cols>
  <sheetData>
    <row r="1" spans="1:9" ht="17" thickBot="1">
      <c r="A1" s="17" t="s">
        <v>384</v>
      </c>
      <c r="B1" s="18"/>
      <c r="C1" s="18"/>
      <c r="D1" s="18"/>
      <c r="E1" s="18"/>
      <c r="F1" s="18"/>
      <c r="G1" s="18"/>
      <c r="H1" s="18"/>
      <c r="I1" s="19"/>
    </row>
    <row r="2" spans="1:9" ht="17" thickBot="1">
      <c r="A2" s="11" t="s">
        <v>19</v>
      </c>
      <c r="B2" s="12" t="s">
        <v>20</v>
      </c>
      <c r="C2" s="12" t="s">
        <v>21</v>
      </c>
      <c r="D2" s="12" t="s">
        <v>2</v>
      </c>
      <c r="E2" s="12" t="s">
        <v>27</v>
      </c>
      <c r="F2" s="12" t="s">
        <v>22</v>
      </c>
      <c r="G2" s="12" t="s">
        <v>23</v>
      </c>
      <c r="H2" s="12" t="s">
        <v>24</v>
      </c>
      <c r="I2" s="12" t="s">
        <v>25</v>
      </c>
    </row>
    <row r="3" spans="1:9" ht="17" thickBot="1">
      <c r="A3" s="8" t="s">
        <v>167</v>
      </c>
      <c r="B3" s="8" t="s">
        <v>168</v>
      </c>
      <c r="C3" s="8" t="s">
        <v>30</v>
      </c>
      <c r="D3" s="8" t="s">
        <v>1</v>
      </c>
      <c r="E3" s="8" t="s">
        <v>9</v>
      </c>
      <c r="F3" s="8" t="s">
        <v>147</v>
      </c>
      <c r="G3" s="8"/>
      <c r="H3" s="8" t="s">
        <v>31</v>
      </c>
      <c r="I3" s="8" t="s">
        <v>241</v>
      </c>
    </row>
    <row r="4" spans="1:9" ht="17" thickBot="1">
      <c r="A4" s="8" t="s">
        <v>169</v>
      </c>
      <c r="B4" s="8" t="s">
        <v>170</v>
      </c>
      <c r="C4" s="8" t="s">
        <v>48</v>
      </c>
      <c r="D4" s="8" t="s">
        <v>4</v>
      </c>
      <c r="E4" s="8" t="s">
        <v>9</v>
      </c>
      <c r="F4" s="8" t="s">
        <v>148</v>
      </c>
      <c r="G4" s="8"/>
      <c r="H4" s="8" t="s">
        <v>31</v>
      </c>
      <c r="I4" s="8" t="s">
        <v>241</v>
      </c>
    </row>
    <row r="5" spans="1:9" ht="17" thickBot="1">
      <c r="A5" s="8" t="s">
        <v>171</v>
      </c>
      <c r="B5" s="8" t="s">
        <v>172</v>
      </c>
      <c r="C5" s="8" t="s">
        <v>30</v>
      </c>
      <c r="D5" s="8" t="s">
        <v>4</v>
      </c>
      <c r="E5" s="8" t="s">
        <v>9</v>
      </c>
      <c r="F5" s="8" t="s">
        <v>149</v>
      </c>
      <c r="G5" s="8"/>
      <c r="H5" s="8" t="s">
        <v>31</v>
      </c>
      <c r="I5" s="8" t="s">
        <v>241</v>
      </c>
    </row>
    <row r="6" spans="1:9" ht="17" thickBot="1">
      <c r="A6" s="8" t="s">
        <v>173</v>
      </c>
      <c r="B6" s="8" t="s">
        <v>37</v>
      </c>
      <c r="C6" s="8" t="s">
        <v>30</v>
      </c>
      <c r="D6" s="8" t="s">
        <v>1</v>
      </c>
      <c r="E6" s="8" t="s">
        <v>9</v>
      </c>
      <c r="F6" s="8" t="s">
        <v>150</v>
      </c>
      <c r="G6" s="8"/>
      <c r="H6" s="8" t="s">
        <v>31</v>
      </c>
      <c r="I6" s="8" t="s">
        <v>241</v>
      </c>
    </row>
    <row r="7" spans="1:9" ht="17" thickBot="1">
      <c r="A7" s="8" t="s">
        <v>174</v>
      </c>
      <c r="B7" s="8" t="s">
        <v>175</v>
      </c>
      <c r="C7" s="8" t="s">
        <v>30</v>
      </c>
      <c r="D7" s="8" t="s">
        <v>1</v>
      </c>
      <c r="E7" s="8" t="s">
        <v>9</v>
      </c>
      <c r="F7" s="8" t="s">
        <v>151</v>
      </c>
      <c r="G7" s="8"/>
      <c r="H7" s="8" t="s">
        <v>31</v>
      </c>
      <c r="I7" s="8" t="s">
        <v>241</v>
      </c>
    </row>
    <row r="8" spans="1:9" ht="17" thickBot="1">
      <c r="A8" s="8" t="s">
        <v>176</v>
      </c>
      <c r="B8" s="8" t="s">
        <v>177</v>
      </c>
      <c r="C8" s="8" t="s">
        <v>30</v>
      </c>
      <c r="D8" s="8" t="s">
        <v>1</v>
      </c>
      <c r="E8" s="8" t="s">
        <v>9</v>
      </c>
      <c r="F8" s="8" t="s">
        <v>152</v>
      </c>
      <c r="G8" s="8"/>
      <c r="H8" s="8" t="s">
        <v>31</v>
      </c>
      <c r="I8" s="8" t="s">
        <v>241</v>
      </c>
    </row>
    <row r="9" spans="1:9" ht="17" thickBot="1">
      <c r="A9" s="8" t="s">
        <v>178</v>
      </c>
      <c r="B9" s="8" t="s">
        <v>37</v>
      </c>
      <c r="C9" s="8" t="s">
        <v>30</v>
      </c>
      <c r="D9" s="8" t="s">
        <v>8</v>
      </c>
      <c r="E9" s="8" t="s">
        <v>9</v>
      </c>
      <c r="F9" s="8" t="s">
        <v>153</v>
      </c>
      <c r="G9" s="8"/>
      <c r="H9" s="8" t="s">
        <v>31</v>
      </c>
      <c r="I9" s="8" t="s">
        <v>241</v>
      </c>
    </row>
    <row r="10" spans="1:9" ht="17" thickBot="1">
      <c r="A10" s="8" t="s">
        <v>179</v>
      </c>
      <c r="B10" s="8" t="s">
        <v>180</v>
      </c>
      <c r="C10" s="8" t="s">
        <v>48</v>
      </c>
      <c r="D10" s="8" t="s">
        <v>1</v>
      </c>
      <c r="E10" s="8" t="s">
        <v>9</v>
      </c>
      <c r="F10" s="8" t="s">
        <v>154</v>
      </c>
      <c r="G10" s="8"/>
      <c r="H10" s="8" t="s">
        <v>31</v>
      </c>
      <c r="I10" s="8" t="s">
        <v>241</v>
      </c>
    </row>
    <row r="11" spans="1:9" ht="17" thickBot="1">
      <c r="A11" s="8" t="s">
        <v>181</v>
      </c>
      <c r="B11" s="8" t="s">
        <v>182</v>
      </c>
      <c r="C11" s="8" t="s">
        <v>48</v>
      </c>
      <c r="D11" s="8" t="s">
        <v>1</v>
      </c>
      <c r="E11" s="8" t="s">
        <v>9</v>
      </c>
      <c r="F11" s="8" t="s">
        <v>155</v>
      </c>
      <c r="G11" s="8"/>
      <c r="H11" s="8" t="s">
        <v>31</v>
      </c>
      <c r="I11" s="8" t="s">
        <v>241</v>
      </c>
    </row>
    <row r="12" spans="1:9" ht="17" thickBot="1">
      <c r="A12" s="8" t="s">
        <v>183</v>
      </c>
      <c r="B12" s="8" t="s">
        <v>184</v>
      </c>
      <c r="C12" s="8" t="s">
        <v>30</v>
      </c>
      <c r="D12" s="8" t="s">
        <v>4</v>
      </c>
      <c r="E12" s="8" t="s">
        <v>9</v>
      </c>
      <c r="F12" s="8" t="s">
        <v>156</v>
      </c>
      <c r="G12" s="8"/>
      <c r="H12" s="8" t="s">
        <v>31</v>
      </c>
      <c r="I12" s="8" t="s">
        <v>241</v>
      </c>
    </row>
    <row r="13" spans="1:9" ht="17" thickBot="1">
      <c r="A13" s="8" t="s">
        <v>185</v>
      </c>
      <c r="B13" s="8" t="s">
        <v>186</v>
      </c>
      <c r="C13" s="8" t="s">
        <v>30</v>
      </c>
      <c r="D13" s="8" t="s">
        <v>1</v>
      </c>
      <c r="E13" s="8" t="s">
        <v>9</v>
      </c>
      <c r="F13" s="8" t="s">
        <v>157</v>
      </c>
      <c r="G13" s="8"/>
      <c r="H13" s="8" t="s">
        <v>31</v>
      </c>
      <c r="I13" s="8" t="s">
        <v>241</v>
      </c>
    </row>
    <row r="14" spans="1:9" ht="17" thickBot="1">
      <c r="A14" s="8" t="s">
        <v>187</v>
      </c>
      <c r="B14" s="8" t="s">
        <v>188</v>
      </c>
      <c r="C14" s="8" t="s">
        <v>30</v>
      </c>
      <c r="D14" s="8" t="s">
        <v>4</v>
      </c>
      <c r="E14" s="8" t="s">
        <v>9</v>
      </c>
      <c r="F14" s="8" t="s">
        <v>158</v>
      </c>
      <c r="G14" s="8"/>
      <c r="H14" s="8" t="s">
        <v>31</v>
      </c>
      <c r="I14" s="8" t="s">
        <v>241</v>
      </c>
    </row>
    <row r="15" spans="1:9" ht="17" thickBot="1">
      <c r="A15" s="8" t="s">
        <v>189</v>
      </c>
      <c r="B15" s="8" t="s">
        <v>190</v>
      </c>
      <c r="C15" s="8" t="s">
        <v>30</v>
      </c>
      <c r="D15" s="8" t="s">
        <v>1</v>
      </c>
      <c r="E15" s="8" t="s">
        <v>9</v>
      </c>
      <c r="F15" s="8" t="s">
        <v>159</v>
      </c>
      <c r="G15" s="8"/>
      <c r="H15" s="8" t="s">
        <v>31</v>
      </c>
      <c r="I15" s="8" t="s">
        <v>241</v>
      </c>
    </row>
    <row r="16" spans="1:9" ht="17" thickBot="1">
      <c r="A16" s="8" t="s">
        <v>191</v>
      </c>
      <c r="B16" s="8" t="s">
        <v>192</v>
      </c>
      <c r="C16" s="8" t="s">
        <v>30</v>
      </c>
      <c r="D16" s="8" t="s">
        <v>1</v>
      </c>
      <c r="E16" s="8" t="s">
        <v>9</v>
      </c>
      <c r="F16" s="8" t="s">
        <v>160</v>
      </c>
      <c r="G16" s="8"/>
      <c r="H16" s="8" t="s">
        <v>31</v>
      </c>
      <c r="I16" s="8" t="s">
        <v>241</v>
      </c>
    </row>
    <row r="17" spans="1:9" ht="17" thickBot="1">
      <c r="A17" s="8" t="s">
        <v>193</v>
      </c>
      <c r="B17" s="8" t="s">
        <v>194</v>
      </c>
      <c r="C17" s="8" t="s">
        <v>30</v>
      </c>
      <c r="D17" s="8" t="s">
        <v>1</v>
      </c>
      <c r="E17" s="8" t="s">
        <v>9</v>
      </c>
      <c r="F17" s="8" t="s">
        <v>161</v>
      </c>
      <c r="G17" s="8"/>
      <c r="H17" s="8" t="s">
        <v>31</v>
      </c>
      <c r="I17" s="8" t="s">
        <v>241</v>
      </c>
    </row>
    <row r="18" spans="1:9" ht="17" thickBot="1">
      <c r="A18" s="8" t="s">
        <v>195</v>
      </c>
      <c r="B18" s="8" t="s">
        <v>196</v>
      </c>
      <c r="C18" s="8" t="s">
        <v>30</v>
      </c>
      <c r="D18" s="8" t="s">
        <v>1</v>
      </c>
      <c r="E18" s="8" t="s">
        <v>9</v>
      </c>
      <c r="F18" s="8" t="s">
        <v>162</v>
      </c>
      <c r="G18" s="8"/>
      <c r="H18" s="8" t="s">
        <v>31</v>
      </c>
      <c r="I18" s="8" t="s">
        <v>241</v>
      </c>
    </row>
    <row r="19" spans="1:9" ht="17" thickBot="1">
      <c r="A19" s="8" t="s">
        <v>197</v>
      </c>
      <c r="B19" s="8" t="s">
        <v>198</v>
      </c>
      <c r="C19" s="8" t="s">
        <v>30</v>
      </c>
      <c r="D19" s="8" t="s">
        <v>6</v>
      </c>
      <c r="E19" s="8" t="s">
        <v>9</v>
      </c>
      <c r="F19" s="8" t="s">
        <v>163</v>
      </c>
      <c r="G19" s="8"/>
      <c r="H19" s="8" t="s">
        <v>31</v>
      </c>
      <c r="I19" s="8" t="s">
        <v>241</v>
      </c>
    </row>
    <row r="20" spans="1:9" ht="17" thickBot="1">
      <c r="A20" s="8" t="s">
        <v>199</v>
      </c>
      <c r="B20" s="8" t="s">
        <v>200</v>
      </c>
      <c r="C20" s="8" t="s">
        <v>30</v>
      </c>
      <c r="D20" s="8" t="s">
        <v>4</v>
      </c>
      <c r="E20" s="8" t="s">
        <v>9</v>
      </c>
      <c r="F20" s="8" t="s">
        <v>164</v>
      </c>
      <c r="G20" s="8"/>
      <c r="H20" s="8" t="s">
        <v>31</v>
      </c>
      <c r="I20" s="8" t="s">
        <v>241</v>
      </c>
    </row>
    <row r="21" spans="1:9" ht="17" thickBot="1">
      <c r="A21" s="8" t="s">
        <v>201</v>
      </c>
      <c r="B21" s="8" t="s">
        <v>202</v>
      </c>
      <c r="C21" s="8" t="s">
        <v>30</v>
      </c>
      <c r="D21" s="8" t="s">
        <v>1</v>
      </c>
      <c r="E21" s="8" t="s">
        <v>9</v>
      </c>
      <c r="F21" s="8" t="s">
        <v>165</v>
      </c>
      <c r="G21" s="8"/>
      <c r="H21" s="8" t="s">
        <v>31</v>
      </c>
      <c r="I21" s="8" t="s">
        <v>241</v>
      </c>
    </row>
    <row r="22" spans="1:9" ht="17" thickBot="1">
      <c r="A22" s="8" t="s">
        <v>203</v>
      </c>
      <c r="B22" s="8" t="s">
        <v>204</v>
      </c>
      <c r="C22" s="8" t="s">
        <v>30</v>
      </c>
      <c r="D22" s="8" t="s">
        <v>1</v>
      </c>
      <c r="E22" s="8" t="s">
        <v>9</v>
      </c>
      <c r="F22" s="8" t="s">
        <v>166</v>
      </c>
      <c r="G22" s="8"/>
      <c r="H22" s="8" t="s">
        <v>31</v>
      </c>
      <c r="I22" s="8" t="s">
        <v>241</v>
      </c>
    </row>
    <row r="23" spans="1:9" ht="17" thickBot="1">
      <c r="A23" s="8" t="s">
        <v>205</v>
      </c>
      <c r="B23" s="8" t="s">
        <v>206</v>
      </c>
      <c r="C23" s="8" t="s">
        <v>30</v>
      </c>
      <c r="D23" s="8" t="s">
        <v>4</v>
      </c>
      <c r="E23" s="8" t="s">
        <v>73</v>
      </c>
      <c r="F23" s="8"/>
      <c r="G23" s="8"/>
      <c r="H23" s="8" t="s">
        <v>31</v>
      </c>
      <c r="I23" s="8" t="s">
        <v>241</v>
      </c>
    </row>
    <row r="24" spans="1:9" ht="17" thickBot="1">
      <c r="A24" s="8" t="s">
        <v>207</v>
      </c>
      <c r="B24" s="8" t="s">
        <v>208</v>
      </c>
      <c r="C24" s="8" t="s">
        <v>30</v>
      </c>
      <c r="D24" s="8" t="s">
        <v>4</v>
      </c>
      <c r="E24" s="8" t="s">
        <v>73</v>
      </c>
      <c r="F24" s="8"/>
      <c r="G24" s="8"/>
      <c r="H24" s="8" t="s">
        <v>31</v>
      </c>
      <c r="I24" s="8" t="s">
        <v>241</v>
      </c>
    </row>
    <row r="25" spans="1:9" ht="17" thickBot="1">
      <c r="A25" s="8" t="s">
        <v>209</v>
      </c>
      <c r="B25" s="8" t="s">
        <v>210</v>
      </c>
      <c r="C25" s="8" t="s">
        <v>30</v>
      </c>
      <c r="D25" s="8" t="s">
        <v>4</v>
      </c>
      <c r="E25" s="8" t="s">
        <v>73</v>
      </c>
      <c r="F25" s="8"/>
      <c r="G25" s="8"/>
      <c r="H25" s="8" t="s">
        <v>31</v>
      </c>
      <c r="I25" s="8" t="s">
        <v>241</v>
      </c>
    </row>
    <row r="26" spans="1:9" ht="17" thickBot="1">
      <c r="A26" s="8" t="s">
        <v>211</v>
      </c>
      <c r="B26" s="8" t="s">
        <v>212</v>
      </c>
      <c r="C26" s="8" t="s">
        <v>48</v>
      </c>
      <c r="D26" s="8" t="s">
        <v>4</v>
      </c>
      <c r="E26" s="8" t="s">
        <v>73</v>
      </c>
      <c r="F26" s="8"/>
      <c r="G26" s="8"/>
      <c r="H26" s="8" t="s">
        <v>31</v>
      </c>
      <c r="I26" s="8" t="s">
        <v>241</v>
      </c>
    </row>
    <row r="27" spans="1:9" ht="17" thickBot="1">
      <c r="A27" s="8" t="s">
        <v>213</v>
      </c>
      <c r="B27" s="8" t="s">
        <v>214</v>
      </c>
      <c r="C27" s="8" t="s">
        <v>48</v>
      </c>
      <c r="D27" s="8" t="s">
        <v>4</v>
      </c>
      <c r="E27" s="8" t="s">
        <v>73</v>
      </c>
      <c r="F27" s="8"/>
      <c r="G27" s="8"/>
      <c r="H27" s="8" t="s">
        <v>31</v>
      </c>
      <c r="I27" s="8" t="s">
        <v>241</v>
      </c>
    </row>
    <row r="28" spans="1:9" ht="17" thickBot="1">
      <c r="A28" s="8" t="s">
        <v>215</v>
      </c>
      <c r="B28" s="8" t="s">
        <v>216</v>
      </c>
      <c r="C28" s="8" t="s">
        <v>30</v>
      </c>
      <c r="D28" s="8" t="s">
        <v>4</v>
      </c>
      <c r="E28" s="8" t="s">
        <v>73</v>
      </c>
      <c r="F28" s="8"/>
      <c r="G28" s="8"/>
      <c r="H28" s="8" t="s">
        <v>31</v>
      </c>
      <c r="I28" s="8" t="s">
        <v>241</v>
      </c>
    </row>
    <row r="29" spans="1:9" ht="17" thickBot="1">
      <c r="A29" s="8" t="s">
        <v>217</v>
      </c>
      <c r="B29" s="8" t="s">
        <v>54</v>
      </c>
      <c r="C29" s="8" t="s">
        <v>30</v>
      </c>
      <c r="D29" s="8" t="s">
        <v>4</v>
      </c>
      <c r="E29" s="8" t="s">
        <v>73</v>
      </c>
      <c r="F29" s="8"/>
      <c r="G29" s="8"/>
      <c r="H29" s="8" t="s">
        <v>31</v>
      </c>
      <c r="I29" s="8" t="s">
        <v>241</v>
      </c>
    </row>
    <row r="30" spans="1:9" ht="17" thickBot="1">
      <c r="A30" s="8" t="s">
        <v>218</v>
      </c>
      <c r="B30" s="8" t="s">
        <v>219</v>
      </c>
      <c r="C30" s="8" t="s">
        <v>30</v>
      </c>
      <c r="D30" s="8" t="s">
        <v>4</v>
      </c>
      <c r="E30" s="8" t="s">
        <v>73</v>
      </c>
      <c r="F30" s="8"/>
      <c r="G30" s="8"/>
      <c r="H30" s="8" t="s">
        <v>31</v>
      </c>
      <c r="I30" s="8" t="s">
        <v>241</v>
      </c>
    </row>
    <row r="31" spans="1:9" ht="17" thickBot="1">
      <c r="A31" s="8" t="s">
        <v>220</v>
      </c>
      <c r="B31" s="8" t="s">
        <v>221</v>
      </c>
      <c r="C31" s="8" t="s">
        <v>30</v>
      </c>
      <c r="D31" s="8" t="s">
        <v>4</v>
      </c>
      <c r="E31" s="8" t="s">
        <v>73</v>
      </c>
      <c r="F31" s="8"/>
      <c r="G31" s="8"/>
      <c r="H31" s="8" t="s">
        <v>31</v>
      </c>
      <c r="I31" s="8" t="s">
        <v>241</v>
      </c>
    </row>
    <row r="32" spans="1:9" ht="17" thickBot="1">
      <c r="A32" s="8" t="s">
        <v>222</v>
      </c>
      <c r="B32" s="8" t="s">
        <v>223</v>
      </c>
      <c r="C32" s="8" t="s">
        <v>30</v>
      </c>
      <c r="D32" s="8" t="s">
        <v>1</v>
      </c>
      <c r="E32" s="8" t="s">
        <v>73</v>
      </c>
      <c r="F32" s="8"/>
      <c r="G32" s="8"/>
      <c r="H32" s="8" t="s">
        <v>31</v>
      </c>
      <c r="I32" s="8" t="s">
        <v>241</v>
      </c>
    </row>
    <row r="33" spans="1:9" ht="17" thickBot="1">
      <c r="A33" s="8" t="s">
        <v>224</v>
      </c>
      <c r="B33" s="8" t="s">
        <v>225</v>
      </c>
      <c r="C33" s="8" t="s">
        <v>48</v>
      </c>
      <c r="D33" s="8" t="s">
        <v>1</v>
      </c>
      <c r="E33" s="8" t="s">
        <v>73</v>
      </c>
      <c r="F33" s="8"/>
      <c r="G33" s="8"/>
      <c r="H33" s="8" t="s">
        <v>31</v>
      </c>
      <c r="I33" s="8" t="s">
        <v>241</v>
      </c>
    </row>
    <row r="34" spans="1:9" ht="17" thickBot="1">
      <c r="A34" s="8" t="s">
        <v>226</v>
      </c>
      <c r="B34" s="8" t="s">
        <v>192</v>
      </c>
      <c r="C34" s="8" t="s">
        <v>30</v>
      </c>
      <c r="D34" s="8" t="s">
        <v>1</v>
      </c>
      <c r="E34" s="8" t="s">
        <v>73</v>
      </c>
      <c r="F34" s="8"/>
      <c r="G34" s="8"/>
      <c r="H34" s="8" t="s">
        <v>31</v>
      </c>
      <c r="I34" s="8" t="s">
        <v>241</v>
      </c>
    </row>
    <row r="35" spans="1:9" ht="17" thickBot="1">
      <c r="A35" s="8" t="s">
        <v>227</v>
      </c>
      <c r="B35" s="8" t="s">
        <v>228</v>
      </c>
      <c r="C35" s="8" t="s">
        <v>30</v>
      </c>
      <c r="D35" s="8" t="s">
        <v>1</v>
      </c>
      <c r="E35" s="8" t="s">
        <v>73</v>
      </c>
      <c r="F35" s="8"/>
      <c r="G35" s="8"/>
      <c r="H35" s="8" t="s">
        <v>31</v>
      </c>
      <c r="I35" s="8" t="s">
        <v>241</v>
      </c>
    </row>
    <row r="36" spans="1:9" ht="17" thickBot="1">
      <c r="A36" s="8" t="s">
        <v>229</v>
      </c>
      <c r="B36" s="8" t="s">
        <v>230</v>
      </c>
      <c r="C36" s="8" t="s">
        <v>30</v>
      </c>
      <c r="D36" s="8" t="s">
        <v>7</v>
      </c>
      <c r="E36" s="8" t="s">
        <v>73</v>
      </c>
      <c r="F36" s="8"/>
      <c r="G36" s="8"/>
      <c r="H36" s="8" t="s">
        <v>31</v>
      </c>
      <c r="I36" s="8" t="s">
        <v>241</v>
      </c>
    </row>
    <row r="37" spans="1:9" ht="17" thickBot="1">
      <c r="A37" s="8" t="s">
        <v>231</v>
      </c>
      <c r="B37" s="8" t="s">
        <v>232</v>
      </c>
      <c r="C37" s="8" t="s">
        <v>48</v>
      </c>
      <c r="D37" s="8" t="s">
        <v>7</v>
      </c>
      <c r="E37" s="8" t="s">
        <v>73</v>
      </c>
      <c r="F37" s="8"/>
      <c r="G37" s="8"/>
      <c r="H37" s="8" t="s">
        <v>31</v>
      </c>
      <c r="I37" s="8" t="s">
        <v>241</v>
      </c>
    </row>
    <row r="38" spans="1:9" ht="17" thickBot="1">
      <c r="A38" s="8" t="s">
        <v>233</v>
      </c>
      <c r="B38" s="8" t="s">
        <v>234</v>
      </c>
      <c r="C38" s="8" t="s">
        <v>30</v>
      </c>
      <c r="D38" s="8" t="s">
        <v>8</v>
      </c>
      <c r="E38" s="8" t="s">
        <v>73</v>
      </c>
      <c r="F38" s="8"/>
      <c r="G38" s="8"/>
      <c r="H38" s="8" t="s">
        <v>31</v>
      </c>
      <c r="I38" s="8" t="s">
        <v>241</v>
      </c>
    </row>
    <row r="39" spans="1:9" ht="17" thickBot="1">
      <c r="A39" s="8" t="s">
        <v>235</v>
      </c>
      <c r="B39" s="8" t="s">
        <v>236</v>
      </c>
      <c r="C39" s="8" t="s">
        <v>30</v>
      </c>
      <c r="D39" s="8" t="s">
        <v>8</v>
      </c>
      <c r="E39" s="8" t="s">
        <v>73</v>
      </c>
      <c r="F39" s="8"/>
      <c r="G39" s="8"/>
      <c r="H39" s="8" t="s">
        <v>31</v>
      </c>
      <c r="I39" s="8" t="s">
        <v>241</v>
      </c>
    </row>
    <row r="40" spans="1:9" ht="17" thickBot="1">
      <c r="A40" s="8" t="s">
        <v>237</v>
      </c>
      <c r="B40" s="8" t="s">
        <v>238</v>
      </c>
      <c r="C40" s="8" t="s">
        <v>48</v>
      </c>
      <c r="D40" s="8" t="s">
        <v>8</v>
      </c>
      <c r="E40" s="8" t="s">
        <v>73</v>
      </c>
      <c r="F40" s="8"/>
      <c r="G40" s="8"/>
      <c r="H40" s="8" t="s">
        <v>31</v>
      </c>
      <c r="I40" s="8" t="s">
        <v>241</v>
      </c>
    </row>
    <row r="41" spans="1:9" ht="17" thickBot="1">
      <c r="A41" s="8" t="s">
        <v>239</v>
      </c>
      <c r="B41" s="8" t="s">
        <v>240</v>
      </c>
      <c r="C41" s="8" t="s">
        <v>48</v>
      </c>
      <c r="D41" s="8" t="s">
        <v>8</v>
      </c>
      <c r="E41" s="8" t="s">
        <v>73</v>
      </c>
      <c r="F41" s="8"/>
      <c r="G41" s="8"/>
      <c r="H41" s="8" t="s">
        <v>31</v>
      </c>
      <c r="I41" s="8" t="s">
        <v>241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H18" sqref="H18"/>
    </sheetView>
  </sheetViews>
  <sheetFormatPr defaultColWidth="7.375" defaultRowHeight="15.75"/>
  <sheetData>
    <row r="1" spans="1:19" ht="15.7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15" t="s">
        <v>2</v>
      </c>
      <c r="B2" s="15" t="s">
        <v>9</v>
      </c>
      <c r="C2" s="15"/>
      <c r="D2" s="15"/>
      <c r="E2" s="15"/>
      <c r="F2" s="15"/>
      <c r="G2" s="15"/>
      <c r="H2" s="16" t="s">
        <v>13</v>
      </c>
      <c r="I2" s="16"/>
      <c r="J2" s="16"/>
      <c r="K2" s="16"/>
      <c r="L2" s="16"/>
      <c r="M2" s="16"/>
      <c r="N2" s="15" t="s">
        <v>10</v>
      </c>
      <c r="O2" s="15"/>
      <c r="P2" s="15"/>
      <c r="Q2" s="15"/>
      <c r="R2" s="15"/>
      <c r="S2" s="15"/>
    </row>
    <row r="3" spans="1:19" ht="15.75">
      <c r="A3" s="15"/>
      <c r="B3" s="3" t="s">
        <v>3</v>
      </c>
      <c r="C3" s="3" t="s">
        <v>11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11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11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4" t="s">
        <v>4</v>
      </c>
      <c r="B4" s="1">
        <v>0</v>
      </c>
      <c r="C4" s="5">
        <v>0</v>
      </c>
      <c r="D4" s="5">
        <f>SUM(F4-B4)</f>
        <v>0</v>
      </c>
      <c r="E4" s="5">
        <v>0</v>
      </c>
      <c r="F4" s="1">
        <v>0</v>
      </c>
      <c r="G4" s="5">
        <f aca="true" t="shared" si="0" ref="G4:G11">SUM(F4*100)/F$11</f>
        <v>0</v>
      </c>
      <c r="H4" s="1">
        <v>2</v>
      </c>
      <c r="I4" s="5">
        <f>SUM(H4*100)/L4</f>
        <v>40</v>
      </c>
      <c r="J4" s="5">
        <f>SUM(L4-H4)</f>
        <v>3</v>
      </c>
      <c r="K4" s="5">
        <f>SUM(J4*100)/L4</f>
        <v>60</v>
      </c>
      <c r="L4" s="1">
        <v>5</v>
      </c>
      <c r="M4" s="2">
        <f aca="true" t="shared" si="1" ref="M4:M11">SUM(L4*100)/L$11</f>
        <v>26.31578947368421</v>
      </c>
      <c r="N4" s="5">
        <f aca="true" t="shared" si="2" ref="N4:N11">SUM(B4+H4)</f>
        <v>2</v>
      </c>
      <c r="O4" s="5">
        <f>SUM(N4*100)/R4</f>
        <v>40</v>
      </c>
      <c r="P4" s="5">
        <f aca="true" t="shared" si="3" ref="P4:P11">SUM(D4+J4)</f>
        <v>3</v>
      </c>
      <c r="Q4" s="5">
        <f>SUM(P4*100)/R4</f>
        <v>60</v>
      </c>
      <c r="R4" s="5">
        <f>SUM(N4+P4)</f>
        <v>5</v>
      </c>
      <c r="S4" s="2">
        <f aca="true" t="shared" si="4" ref="S4:S11">SUM(R4*100)/R$11</f>
        <v>12.820512820512821</v>
      </c>
    </row>
    <row r="5" spans="1:19" ht="15.75">
      <c r="A5" s="4" t="s">
        <v>1</v>
      </c>
      <c r="B5" s="1">
        <v>4</v>
      </c>
      <c r="C5" s="5">
        <f aca="true" t="shared" si="5" ref="C5:C11">SUM(B5*100)/F5</f>
        <v>50</v>
      </c>
      <c r="D5" s="5">
        <f aca="true" t="shared" si="6" ref="D5:D11">SUM(F5-B5)</f>
        <v>4</v>
      </c>
      <c r="E5" s="5">
        <f aca="true" t="shared" si="7" ref="E5:E11">SUM(D5*100)/F5</f>
        <v>50</v>
      </c>
      <c r="F5" s="1">
        <v>8</v>
      </c>
      <c r="G5" s="5">
        <f t="shared" si="0"/>
        <v>40</v>
      </c>
      <c r="H5" s="1">
        <v>2</v>
      </c>
      <c r="I5" s="5">
        <f aca="true" t="shared" si="8" ref="I5:I11">SUM(H5*100)/L5</f>
        <v>50</v>
      </c>
      <c r="J5" s="5">
        <f aca="true" t="shared" si="9" ref="J5:J11">SUM(L5-H5)</f>
        <v>2</v>
      </c>
      <c r="K5" s="5">
        <f aca="true" t="shared" si="10" ref="K5:K11">SUM(J5*100)/L5</f>
        <v>50</v>
      </c>
      <c r="L5" s="1">
        <v>4</v>
      </c>
      <c r="M5" s="2">
        <f t="shared" si="1"/>
        <v>21.05263157894737</v>
      </c>
      <c r="N5" s="5">
        <f t="shared" si="2"/>
        <v>6</v>
      </c>
      <c r="O5" s="5">
        <f aca="true" t="shared" si="11" ref="O5:O11">SUM(N5*100)/R5</f>
        <v>50</v>
      </c>
      <c r="P5" s="5">
        <f t="shared" si="3"/>
        <v>6</v>
      </c>
      <c r="Q5" s="5">
        <f aca="true" t="shared" si="12" ref="Q5:Q11">SUM(P5*100)/R5</f>
        <v>50</v>
      </c>
      <c r="R5" s="5">
        <f aca="true" t="shared" si="13" ref="R5:R11">SUM(N5+P5)</f>
        <v>12</v>
      </c>
      <c r="S5" s="2">
        <f t="shared" si="4"/>
        <v>30.76923076923077</v>
      </c>
    </row>
    <row r="6" spans="1:19" ht="15.75">
      <c r="A6" s="4" t="s">
        <v>7</v>
      </c>
      <c r="B6" s="1">
        <v>0</v>
      </c>
      <c r="C6" s="5">
        <v>0</v>
      </c>
      <c r="D6" s="5">
        <f t="shared" si="6"/>
        <v>0</v>
      </c>
      <c r="E6" s="5">
        <v>0</v>
      </c>
      <c r="F6" s="1">
        <v>0</v>
      </c>
      <c r="G6" s="5">
        <f t="shared" si="0"/>
        <v>0</v>
      </c>
      <c r="H6" s="1">
        <v>1</v>
      </c>
      <c r="I6" s="5">
        <f t="shared" si="8"/>
        <v>50</v>
      </c>
      <c r="J6" s="5">
        <f t="shared" si="9"/>
        <v>1</v>
      </c>
      <c r="K6" s="5">
        <f t="shared" si="10"/>
        <v>50</v>
      </c>
      <c r="L6" s="1">
        <v>2</v>
      </c>
      <c r="M6" s="2">
        <f t="shared" si="1"/>
        <v>10.526315789473685</v>
      </c>
      <c r="N6" s="5">
        <f t="shared" si="2"/>
        <v>1</v>
      </c>
      <c r="O6" s="5">
        <f t="shared" si="11"/>
        <v>50</v>
      </c>
      <c r="P6" s="5">
        <f t="shared" si="3"/>
        <v>1</v>
      </c>
      <c r="Q6" s="5">
        <f t="shared" si="12"/>
        <v>50</v>
      </c>
      <c r="R6" s="5">
        <f t="shared" si="13"/>
        <v>2</v>
      </c>
      <c r="S6" s="2">
        <f t="shared" si="4"/>
        <v>5.128205128205129</v>
      </c>
    </row>
    <row r="7" spans="1:19" ht="15.75">
      <c r="A7" s="4" t="s">
        <v>6</v>
      </c>
      <c r="B7" s="1">
        <v>1</v>
      </c>
      <c r="C7" s="5">
        <f t="shared" si="5"/>
        <v>50</v>
      </c>
      <c r="D7" s="5">
        <f t="shared" si="6"/>
        <v>1</v>
      </c>
      <c r="E7" s="5">
        <f t="shared" si="7"/>
        <v>50</v>
      </c>
      <c r="F7" s="1">
        <v>2</v>
      </c>
      <c r="G7" s="5">
        <f t="shared" si="0"/>
        <v>10</v>
      </c>
      <c r="H7" s="1">
        <v>0</v>
      </c>
      <c r="I7" s="5">
        <f t="shared" si="8"/>
        <v>0</v>
      </c>
      <c r="J7" s="5">
        <f t="shared" si="9"/>
        <v>1</v>
      </c>
      <c r="K7" s="5">
        <f t="shared" si="10"/>
        <v>100</v>
      </c>
      <c r="L7" s="1">
        <v>1</v>
      </c>
      <c r="M7" s="2">
        <f t="shared" si="1"/>
        <v>5.2631578947368425</v>
      </c>
      <c r="N7" s="5">
        <f t="shared" si="2"/>
        <v>1</v>
      </c>
      <c r="O7" s="2">
        <f t="shared" si="11"/>
        <v>33.333333333333336</v>
      </c>
      <c r="P7" s="5">
        <f t="shared" si="3"/>
        <v>2</v>
      </c>
      <c r="Q7" s="2">
        <f t="shared" si="12"/>
        <v>66.66666666666667</v>
      </c>
      <c r="R7" s="5">
        <f t="shared" si="13"/>
        <v>3</v>
      </c>
      <c r="S7" s="2">
        <f t="shared" si="4"/>
        <v>7.6923076923076925</v>
      </c>
    </row>
    <row r="8" spans="1:19" ht="15.75">
      <c r="A8" s="4" t="s">
        <v>8</v>
      </c>
      <c r="B8" s="1">
        <v>3</v>
      </c>
      <c r="C8" s="2">
        <f t="shared" si="5"/>
        <v>33.333333333333336</v>
      </c>
      <c r="D8" s="5">
        <f t="shared" si="6"/>
        <v>6</v>
      </c>
      <c r="E8" s="2">
        <f t="shared" si="7"/>
        <v>66.66666666666667</v>
      </c>
      <c r="F8" s="1">
        <v>9</v>
      </c>
      <c r="G8" s="5">
        <f t="shared" si="0"/>
        <v>45</v>
      </c>
      <c r="H8" s="1">
        <v>3</v>
      </c>
      <c r="I8" s="5">
        <f t="shared" si="8"/>
        <v>50</v>
      </c>
      <c r="J8" s="5">
        <f t="shared" si="9"/>
        <v>3</v>
      </c>
      <c r="K8" s="5">
        <f t="shared" si="10"/>
        <v>50</v>
      </c>
      <c r="L8" s="1">
        <v>6</v>
      </c>
      <c r="M8" s="2">
        <f t="shared" si="1"/>
        <v>31.57894736842105</v>
      </c>
      <c r="N8" s="5">
        <f t="shared" si="2"/>
        <v>6</v>
      </c>
      <c r="O8" s="5">
        <f t="shared" si="11"/>
        <v>40</v>
      </c>
      <c r="P8" s="5">
        <f t="shared" si="3"/>
        <v>9</v>
      </c>
      <c r="Q8" s="5">
        <f t="shared" si="12"/>
        <v>60</v>
      </c>
      <c r="R8" s="5">
        <f t="shared" si="13"/>
        <v>15</v>
      </c>
      <c r="S8" s="2">
        <f t="shared" si="4"/>
        <v>38.46153846153846</v>
      </c>
    </row>
    <row r="9" spans="1:19" ht="15.75">
      <c r="A9" s="4" t="s">
        <v>5</v>
      </c>
      <c r="B9" s="1">
        <v>0</v>
      </c>
      <c r="C9" s="5">
        <v>0</v>
      </c>
      <c r="D9" s="5">
        <f t="shared" si="6"/>
        <v>0</v>
      </c>
      <c r="E9" s="5">
        <v>0</v>
      </c>
      <c r="F9" s="1">
        <v>0</v>
      </c>
      <c r="G9" s="5">
        <f t="shared" si="0"/>
        <v>0</v>
      </c>
      <c r="H9" s="1">
        <v>0</v>
      </c>
      <c r="I9" s="5">
        <f t="shared" si="8"/>
        <v>0</v>
      </c>
      <c r="J9" s="5">
        <f t="shared" si="9"/>
        <v>1</v>
      </c>
      <c r="K9" s="5">
        <f t="shared" si="10"/>
        <v>100</v>
      </c>
      <c r="L9" s="1">
        <v>1</v>
      </c>
      <c r="M9" s="2">
        <f t="shared" si="1"/>
        <v>5.2631578947368425</v>
      </c>
      <c r="N9" s="5">
        <f t="shared" si="2"/>
        <v>0</v>
      </c>
      <c r="O9" s="5">
        <f t="shared" si="11"/>
        <v>0</v>
      </c>
      <c r="P9" s="5">
        <f t="shared" si="3"/>
        <v>1</v>
      </c>
      <c r="Q9" s="5">
        <f t="shared" si="12"/>
        <v>100</v>
      </c>
      <c r="R9" s="5">
        <f t="shared" si="13"/>
        <v>1</v>
      </c>
      <c r="S9" s="2">
        <f t="shared" si="4"/>
        <v>2.5641025641025643</v>
      </c>
    </row>
    <row r="10" spans="1:19" ht="15.75">
      <c r="A10" s="4" t="s">
        <v>12</v>
      </c>
      <c r="B10" s="1">
        <v>0</v>
      </c>
      <c r="C10" s="5">
        <f t="shared" si="5"/>
        <v>0</v>
      </c>
      <c r="D10" s="5">
        <f t="shared" si="6"/>
        <v>1</v>
      </c>
      <c r="E10" s="5">
        <f t="shared" si="7"/>
        <v>100</v>
      </c>
      <c r="F10" s="1">
        <v>1</v>
      </c>
      <c r="G10" s="5">
        <f t="shared" si="0"/>
        <v>5</v>
      </c>
      <c r="H10" s="1">
        <v>0</v>
      </c>
      <c r="I10" s="5">
        <v>0</v>
      </c>
      <c r="J10" s="5">
        <f t="shared" si="9"/>
        <v>0</v>
      </c>
      <c r="K10" s="5">
        <v>0</v>
      </c>
      <c r="L10" s="1">
        <v>0</v>
      </c>
      <c r="M10" s="5">
        <f t="shared" si="1"/>
        <v>0</v>
      </c>
      <c r="N10" s="5">
        <f t="shared" si="2"/>
        <v>0</v>
      </c>
      <c r="O10" s="5">
        <f t="shared" si="11"/>
        <v>0</v>
      </c>
      <c r="P10" s="5">
        <f t="shared" si="3"/>
        <v>1</v>
      </c>
      <c r="Q10" s="5">
        <f t="shared" si="12"/>
        <v>100</v>
      </c>
      <c r="R10" s="5">
        <f t="shared" si="13"/>
        <v>1</v>
      </c>
      <c r="S10" s="2">
        <f t="shared" si="4"/>
        <v>2.5641025641025643</v>
      </c>
    </row>
    <row r="11" spans="1:19" ht="15.75">
      <c r="A11" s="4" t="s">
        <v>0</v>
      </c>
      <c r="B11" s="1">
        <f>SUM(B4:B10)</f>
        <v>8</v>
      </c>
      <c r="C11" s="5">
        <f t="shared" si="5"/>
        <v>40</v>
      </c>
      <c r="D11" s="5">
        <f t="shared" si="6"/>
        <v>12</v>
      </c>
      <c r="E11" s="5">
        <f t="shared" si="7"/>
        <v>60</v>
      </c>
      <c r="F11" s="1">
        <f>SUM(F4:F10)</f>
        <v>20</v>
      </c>
      <c r="G11" s="5">
        <f t="shared" si="0"/>
        <v>100</v>
      </c>
      <c r="H11" s="1">
        <f>SUM(H4:H10)</f>
        <v>8</v>
      </c>
      <c r="I11" s="2">
        <f t="shared" si="8"/>
        <v>42.10526315789474</v>
      </c>
      <c r="J11" s="5">
        <f t="shared" si="9"/>
        <v>11</v>
      </c>
      <c r="K11" s="2">
        <f t="shared" si="10"/>
        <v>57.89473684210526</v>
      </c>
      <c r="L11" s="1">
        <f>SUM(L4:L10)</f>
        <v>19</v>
      </c>
      <c r="M11" s="5">
        <f t="shared" si="1"/>
        <v>100</v>
      </c>
      <c r="N11" s="5">
        <f t="shared" si="2"/>
        <v>16</v>
      </c>
      <c r="O11" s="5">
        <f t="shared" si="11"/>
        <v>41.02564102564103</v>
      </c>
      <c r="P11" s="5">
        <f t="shared" si="3"/>
        <v>23</v>
      </c>
      <c r="Q11" s="5">
        <f t="shared" si="12"/>
        <v>58.97435897435897</v>
      </c>
      <c r="R11" s="5">
        <f t="shared" si="13"/>
        <v>39</v>
      </c>
      <c r="S11" s="5">
        <f t="shared" si="4"/>
        <v>100</v>
      </c>
    </row>
    <row r="12" ht="15.75">
      <c r="Q12" s="6"/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 topLeftCell="A1">
      <selection activeCell="D63" sqref="D63"/>
    </sheetView>
  </sheetViews>
  <sheetFormatPr defaultColWidth="11.00390625" defaultRowHeight="15.75"/>
  <cols>
    <col min="1" max="1" width="20.375" style="10" customWidth="1"/>
    <col min="2" max="2" width="13.00390625" style="10" customWidth="1"/>
    <col min="3" max="3" width="10.875" style="10" customWidth="1"/>
    <col min="4" max="4" width="20.125" style="10" customWidth="1"/>
    <col min="5" max="5" width="29.625" style="10" customWidth="1"/>
    <col min="6" max="9" width="10.875" style="10" customWidth="1"/>
  </cols>
  <sheetData>
    <row r="1" spans="1:9" ht="17" thickBot="1">
      <c r="A1" s="20" t="s">
        <v>18</v>
      </c>
      <c r="B1" s="18"/>
      <c r="C1" s="18"/>
      <c r="D1" s="18"/>
      <c r="E1" s="18"/>
      <c r="F1" s="18"/>
      <c r="G1" s="18"/>
      <c r="H1" s="18"/>
      <c r="I1" s="19"/>
    </row>
    <row r="2" spans="1:9" ht="17" thickBot="1">
      <c r="A2" s="11" t="s">
        <v>19</v>
      </c>
      <c r="B2" s="12" t="s">
        <v>20</v>
      </c>
      <c r="C2" s="12" t="s">
        <v>21</v>
      </c>
      <c r="D2" s="12" t="s">
        <v>2</v>
      </c>
      <c r="E2" s="12" t="s">
        <v>27</v>
      </c>
      <c r="F2" s="12" t="s">
        <v>22</v>
      </c>
      <c r="G2" s="12" t="s">
        <v>23</v>
      </c>
      <c r="H2" s="12" t="s">
        <v>24</v>
      </c>
      <c r="I2" s="12" t="s">
        <v>25</v>
      </c>
    </row>
    <row r="3" spans="1:9" ht="17" thickBot="1">
      <c r="A3" s="7" t="s">
        <v>28</v>
      </c>
      <c r="B3" s="9" t="s">
        <v>29</v>
      </c>
      <c r="C3" s="8" t="s">
        <v>30</v>
      </c>
      <c r="D3" s="9" t="s">
        <v>1</v>
      </c>
      <c r="E3" s="8" t="s">
        <v>9</v>
      </c>
      <c r="F3" s="8" t="s">
        <v>147</v>
      </c>
      <c r="G3" s="8"/>
      <c r="H3" s="8" t="s">
        <v>31</v>
      </c>
      <c r="I3" s="8" t="s">
        <v>26</v>
      </c>
    </row>
    <row r="4" spans="1:9" ht="17" thickBot="1">
      <c r="A4" s="7" t="s">
        <v>32</v>
      </c>
      <c r="B4" s="9" t="s">
        <v>33</v>
      </c>
      <c r="C4" s="8" t="s">
        <v>30</v>
      </c>
      <c r="D4" s="9" t="s">
        <v>1</v>
      </c>
      <c r="E4" s="8" t="s">
        <v>9</v>
      </c>
      <c r="F4" s="8" t="s">
        <v>148</v>
      </c>
      <c r="G4" s="8"/>
      <c r="H4" s="8" t="s">
        <v>31</v>
      </c>
      <c r="I4" s="8" t="s">
        <v>26</v>
      </c>
    </row>
    <row r="5" spans="1:9" ht="17" thickBot="1">
      <c r="A5" s="7" t="s">
        <v>34</v>
      </c>
      <c r="B5" s="9" t="s">
        <v>35</v>
      </c>
      <c r="C5" s="8" t="s">
        <v>30</v>
      </c>
      <c r="D5" s="9" t="s">
        <v>6</v>
      </c>
      <c r="E5" s="8" t="s">
        <v>9</v>
      </c>
      <c r="F5" s="8" t="s">
        <v>149</v>
      </c>
      <c r="G5" s="8"/>
      <c r="H5" s="8" t="s">
        <v>31</v>
      </c>
      <c r="I5" s="8" t="s">
        <v>26</v>
      </c>
    </row>
    <row r="6" spans="1:9" ht="17" thickBot="1">
      <c r="A6" s="7" t="s">
        <v>36</v>
      </c>
      <c r="B6" s="9" t="s">
        <v>37</v>
      </c>
      <c r="C6" s="8" t="s">
        <v>30</v>
      </c>
      <c r="D6" s="9" t="s">
        <v>1</v>
      </c>
      <c r="E6" s="8" t="s">
        <v>9</v>
      </c>
      <c r="F6" s="8" t="s">
        <v>150</v>
      </c>
      <c r="G6" s="8"/>
      <c r="H6" s="8" t="s">
        <v>31</v>
      </c>
      <c r="I6" s="8" t="s">
        <v>26</v>
      </c>
    </row>
    <row r="7" spans="1:9" ht="17" thickBot="1">
      <c r="A7" s="7" t="s">
        <v>38</v>
      </c>
      <c r="B7" s="9" t="s">
        <v>39</v>
      </c>
      <c r="C7" s="8" t="s">
        <v>30</v>
      </c>
      <c r="D7" s="9" t="s">
        <v>8</v>
      </c>
      <c r="E7" s="8" t="s">
        <v>9</v>
      </c>
      <c r="F7" s="8" t="s">
        <v>151</v>
      </c>
      <c r="G7" s="8"/>
      <c r="H7" s="8" t="s">
        <v>31</v>
      </c>
      <c r="I7" s="8" t="s">
        <v>26</v>
      </c>
    </row>
    <row r="8" spans="1:9" ht="17" thickBot="1">
      <c r="A8" s="7" t="s">
        <v>40</v>
      </c>
      <c r="B8" s="9" t="s">
        <v>41</v>
      </c>
      <c r="C8" s="8" t="s">
        <v>30</v>
      </c>
      <c r="D8" s="9" t="s">
        <v>8</v>
      </c>
      <c r="E8" s="8" t="s">
        <v>9</v>
      </c>
      <c r="F8" s="8" t="s">
        <v>152</v>
      </c>
      <c r="G8" s="8"/>
      <c r="H8" s="8" t="s">
        <v>31</v>
      </c>
      <c r="I8" s="8" t="s">
        <v>26</v>
      </c>
    </row>
    <row r="9" spans="1:9" ht="17" thickBot="1">
      <c r="A9" s="7" t="s">
        <v>42</v>
      </c>
      <c r="B9" s="9" t="s">
        <v>43</v>
      </c>
      <c r="C9" s="8" t="s">
        <v>30</v>
      </c>
      <c r="D9" s="9" t="s">
        <v>8</v>
      </c>
      <c r="E9" s="8" t="s">
        <v>9</v>
      </c>
      <c r="F9" s="8" t="s">
        <v>153</v>
      </c>
      <c r="G9" s="8"/>
      <c r="H9" s="8" t="s">
        <v>31</v>
      </c>
      <c r="I9" s="8" t="s">
        <v>26</v>
      </c>
    </row>
    <row r="10" spans="1:9" ht="17" thickBot="1">
      <c r="A10" s="7" t="s">
        <v>44</v>
      </c>
      <c r="B10" s="9" t="s">
        <v>45</v>
      </c>
      <c r="C10" s="8" t="s">
        <v>30</v>
      </c>
      <c r="D10" s="9" t="s">
        <v>8</v>
      </c>
      <c r="E10" s="8" t="s">
        <v>9</v>
      </c>
      <c r="F10" s="8" t="s">
        <v>154</v>
      </c>
      <c r="G10" s="8"/>
      <c r="H10" s="8" t="s">
        <v>31</v>
      </c>
      <c r="I10" s="8" t="s">
        <v>26</v>
      </c>
    </row>
    <row r="11" spans="1:9" ht="17" thickBot="1">
      <c r="A11" s="7" t="s">
        <v>46</v>
      </c>
      <c r="B11" s="9" t="s">
        <v>47</v>
      </c>
      <c r="C11" s="8" t="s">
        <v>48</v>
      </c>
      <c r="D11" s="9" t="s">
        <v>8</v>
      </c>
      <c r="E11" s="8" t="s">
        <v>9</v>
      </c>
      <c r="F11" s="8" t="s">
        <v>155</v>
      </c>
      <c r="G11" s="8"/>
      <c r="H11" s="8" t="s">
        <v>31</v>
      </c>
      <c r="I11" s="8" t="s">
        <v>26</v>
      </c>
    </row>
    <row r="12" spans="1:9" ht="17" thickBot="1">
      <c r="A12" s="7" t="s">
        <v>49</v>
      </c>
      <c r="B12" s="9" t="s">
        <v>50</v>
      </c>
      <c r="C12" s="8" t="s">
        <v>30</v>
      </c>
      <c r="D12" s="21" t="s">
        <v>387</v>
      </c>
      <c r="E12" s="8" t="s">
        <v>9</v>
      </c>
      <c r="F12" s="8" t="s">
        <v>156</v>
      </c>
      <c r="G12" s="8"/>
      <c r="H12" s="8" t="s">
        <v>31</v>
      </c>
      <c r="I12" s="8" t="s">
        <v>26</v>
      </c>
    </row>
    <row r="13" spans="1:9" ht="17" thickBot="1">
      <c r="A13" s="7" t="s">
        <v>51</v>
      </c>
      <c r="B13" s="9" t="s">
        <v>52</v>
      </c>
      <c r="C13" s="8" t="s">
        <v>48</v>
      </c>
      <c r="D13" s="9" t="s">
        <v>8</v>
      </c>
      <c r="E13" s="8" t="s">
        <v>9</v>
      </c>
      <c r="F13" s="8" t="s">
        <v>157</v>
      </c>
      <c r="G13" s="8"/>
      <c r="H13" s="8" t="s">
        <v>31</v>
      </c>
      <c r="I13" s="8" t="s">
        <v>26</v>
      </c>
    </row>
    <row r="14" spans="1:9" ht="17" thickBot="1">
      <c r="A14" s="7" t="s">
        <v>53</v>
      </c>
      <c r="B14" s="9" t="s">
        <v>54</v>
      </c>
      <c r="C14" s="8" t="s">
        <v>30</v>
      </c>
      <c r="D14" s="9" t="s">
        <v>8</v>
      </c>
      <c r="E14" s="8" t="s">
        <v>9</v>
      </c>
      <c r="F14" s="8" t="s">
        <v>158</v>
      </c>
      <c r="G14" s="8"/>
      <c r="H14" s="8" t="s">
        <v>31</v>
      </c>
      <c r="I14" s="8" t="s">
        <v>26</v>
      </c>
    </row>
    <row r="15" spans="1:9" ht="17" thickBot="1">
      <c r="A15" s="7" t="s">
        <v>55</v>
      </c>
      <c r="B15" s="9" t="s">
        <v>56</v>
      </c>
      <c r="C15" s="8" t="s">
        <v>30</v>
      </c>
      <c r="D15" s="9" t="s">
        <v>8</v>
      </c>
      <c r="E15" s="8" t="s">
        <v>9</v>
      </c>
      <c r="F15" s="8" t="s">
        <v>159</v>
      </c>
      <c r="G15" s="8"/>
      <c r="H15" s="8" t="s">
        <v>31</v>
      </c>
      <c r="I15" s="8" t="s">
        <v>26</v>
      </c>
    </row>
    <row r="16" spans="1:9" ht="17" thickBot="1">
      <c r="A16" s="7" t="s">
        <v>57</v>
      </c>
      <c r="B16" s="9" t="s">
        <v>58</v>
      </c>
      <c r="C16" s="8" t="s">
        <v>48</v>
      </c>
      <c r="D16" s="9" t="s">
        <v>8</v>
      </c>
      <c r="E16" s="8" t="s">
        <v>9</v>
      </c>
      <c r="F16" s="8" t="s">
        <v>160</v>
      </c>
      <c r="G16" s="8"/>
      <c r="H16" s="8" t="s">
        <v>31</v>
      </c>
      <c r="I16" s="8" t="s">
        <v>26</v>
      </c>
    </row>
    <row r="17" spans="1:9" ht="17" thickBot="1">
      <c r="A17" s="7" t="s">
        <v>59</v>
      </c>
      <c r="B17" s="9" t="s">
        <v>60</v>
      </c>
      <c r="C17" s="8" t="s">
        <v>48</v>
      </c>
      <c r="D17" s="9" t="s">
        <v>1</v>
      </c>
      <c r="E17" s="8" t="s">
        <v>9</v>
      </c>
      <c r="F17" s="8" t="s">
        <v>161</v>
      </c>
      <c r="G17" s="8"/>
      <c r="H17" s="8" t="s">
        <v>31</v>
      </c>
      <c r="I17" s="8" t="s">
        <v>26</v>
      </c>
    </row>
    <row r="18" spans="1:9" ht="17" thickBot="1">
      <c r="A18" s="7" t="s">
        <v>61</v>
      </c>
      <c r="B18" s="9" t="s">
        <v>62</v>
      </c>
      <c r="C18" s="8" t="s">
        <v>48</v>
      </c>
      <c r="D18" s="9" t="s">
        <v>1</v>
      </c>
      <c r="E18" s="8" t="s">
        <v>9</v>
      </c>
      <c r="F18" s="8" t="s">
        <v>162</v>
      </c>
      <c r="G18" s="8"/>
      <c r="H18" s="8" t="s">
        <v>31</v>
      </c>
      <c r="I18" s="8" t="s">
        <v>26</v>
      </c>
    </row>
    <row r="19" spans="1:9" ht="17" thickBot="1">
      <c r="A19" s="7" t="s">
        <v>63</v>
      </c>
      <c r="B19" s="9" t="s">
        <v>64</v>
      </c>
      <c r="C19" s="8" t="s">
        <v>48</v>
      </c>
      <c r="D19" s="9" t="s">
        <v>6</v>
      </c>
      <c r="E19" s="8" t="s">
        <v>9</v>
      </c>
      <c r="F19" s="8" t="s">
        <v>163</v>
      </c>
      <c r="G19" s="8"/>
      <c r="H19" s="8" t="s">
        <v>31</v>
      </c>
      <c r="I19" s="8" t="s">
        <v>26</v>
      </c>
    </row>
    <row r="20" spans="1:9" ht="17" thickBot="1">
      <c r="A20" s="7" t="s">
        <v>65</v>
      </c>
      <c r="B20" s="9" t="s">
        <v>66</v>
      </c>
      <c r="C20" s="8" t="s">
        <v>48</v>
      </c>
      <c r="D20" s="9" t="s">
        <v>1</v>
      </c>
      <c r="E20" s="8" t="s">
        <v>9</v>
      </c>
      <c r="F20" s="8" t="s">
        <v>164</v>
      </c>
      <c r="G20" s="8"/>
      <c r="H20" s="8" t="s">
        <v>31</v>
      </c>
      <c r="I20" s="8" t="s">
        <v>26</v>
      </c>
    </row>
    <row r="21" spans="1:9" ht="17" thickBot="1">
      <c r="A21" s="7" t="s">
        <v>67</v>
      </c>
      <c r="B21" s="9" t="s">
        <v>68</v>
      </c>
      <c r="C21" s="8" t="s">
        <v>48</v>
      </c>
      <c r="D21" s="9" t="s">
        <v>1</v>
      </c>
      <c r="E21" s="8" t="s">
        <v>9</v>
      </c>
      <c r="F21" s="8" t="s">
        <v>165</v>
      </c>
      <c r="G21" s="8"/>
      <c r="H21" s="8" t="s">
        <v>31</v>
      </c>
      <c r="I21" s="8" t="s">
        <v>26</v>
      </c>
    </row>
    <row r="22" spans="1:9" ht="17" thickBot="1">
      <c r="A22" s="7" t="s">
        <v>69</v>
      </c>
      <c r="B22" s="9" t="s">
        <v>70</v>
      </c>
      <c r="C22" s="8" t="s">
        <v>30</v>
      </c>
      <c r="D22" s="9" t="s">
        <v>1</v>
      </c>
      <c r="E22" s="8" t="s">
        <v>9</v>
      </c>
      <c r="F22" s="8" t="s">
        <v>166</v>
      </c>
      <c r="G22" s="8"/>
      <c r="H22" s="8" t="s">
        <v>31</v>
      </c>
      <c r="I22" s="8" t="s">
        <v>26</v>
      </c>
    </row>
    <row r="23" spans="1:9" ht="17" thickBot="1">
      <c r="A23" s="7" t="s">
        <v>71</v>
      </c>
      <c r="B23" s="9" t="s">
        <v>72</v>
      </c>
      <c r="C23" s="8" t="s">
        <v>30</v>
      </c>
      <c r="D23" s="9" t="s">
        <v>4</v>
      </c>
      <c r="E23" s="8" t="s">
        <v>73</v>
      </c>
      <c r="F23" s="8"/>
      <c r="G23" s="8"/>
      <c r="H23" s="8" t="s">
        <v>31</v>
      </c>
      <c r="I23" s="8" t="s">
        <v>26</v>
      </c>
    </row>
    <row r="24" spans="1:9" ht="17" thickBot="1">
      <c r="A24" s="7" t="s">
        <v>74</v>
      </c>
      <c r="B24" s="9" t="s">
        <v>75</v>
      </c>
      <c r="C24" s="8" t="s">
        <v>48</v>
      </c>
      <c r="D24" s="9" t="s">
        <v>4</v>
      </c>
      <c r="E24" s="8" t="s">
        <v>73</v>
      </c>
      <c r="F24" s="8"/>
      <c r="G24" s="8"/>
      <c r="H24" s="8" t="s">
        <v>31</v>
      </c>
      <c r="I24" s="8" t="s">
        <v>26</v>
      </c>
    </row>
    <row r="25" spans="1:9" ht="17" thickBot="1">
      <c r="A25" s="7" t="s">
        <v>76</v>
      </c>
      <c r="B25" s="9" t="s">
        <v>77</v>
      </c>
      <c r="C25" s="8" t="s">
        <v>30</v>
      </c>
      <c r="D25" s="9" t="s">
        <v>4</v>
      </c>
      <c r="E25" s="8" t="s">
        <v>73</v>
      </c>
      <c r="F25" s="8"/>
      <c r="G25" s="8"/>
      <c r="H25" s="8" t="s">
        <v>31</v>
      </c>
      <c r="I25" s="8" t="s">
        <v>26</v>
      </c>
    </row>
    <row r="26" spans="1:9" ht="17" thickBot="1">
      <c r="A26" s="7" t="s">
        <v>78</v>
      </c>
      <c r="B26" s="9" t="s">
        <v>79</v>
      </c>
      <c r="C26" s="8" t="s">
        <v>30</v>
      </c>
      <c r="D26" s="9" t="s">
        <v>4</v>
      </c>
      <c r="E26" s="8" t="s">
        <v>73</v>
      </c>
      <c r="F26" s="8"/>
      <c r="G26" s="8"/>
      <c r="H26" s="8" t="s">
        <v>31</v>
      </c>
      <c r="I26" s="8" t="s">
        <v>26</v>
      </c>
    </row>
    <row r="27" spans="1:9" ht="17" thickBot="1">
      <c r="A27" s="7" t="s">
        <v>80</v>
      </c>
      <c r="B27" s="9" t="s">
        <v>81</v>
      </c>
      <c r="C27" s="8" t="s">
        <v>48</v>
      </c>
      <c r="D27" s="9" t="s">
        <v>4</v>
      </c>
      <c r="E27" s="8" t="s">
        <v>73</v>
      </c>
      <c r="F27" s="8"/>
      <c r="G27" s="8"/>
      <c r="H27" s="8" t="s">
        <v>31</v>
      </c>
      <c r="I27" s="8" t="s">
        <v>26</v>
      </c>
    </row>
    <row r="28" spans="1:9" ht="17" thickBot="1">
      <c r="A28" s="7" t="s">
        <v>82</v>
      </c>
      <c r="B28" s="9" t="s">
        <v>83</v>
      </c>
      <c r="C28" s="8" t="s">
        <v>30</v>
      </c>
      <c r="D28" s="9" t="s">
        <v>1</v>
      </c>
      <c r="E28" s="8" t="s">
        <v>73</v>
      </c>
      <c r="F28" s="8"/>
      <c r="G28" s="8"/>
      <c r="H28" s="8" t="s">
        <v>31</v>
      </c>
      <c r="I28" s="8" t="s">
        <v>26</v>
      </c>
    </row>
    <row r="29" spans="1:9" ht="17" thickBot="1">
      <c r="A29" s="7" t="s">
        <v>84</v>
      </c>
      <c r="B29" s="9" t="s">
        <v>85</v>
      </c>
      <c r="C29" s="8" t="s">
        <v>48</v>
      </c>
      <c r="D29" s="9" t="s">
        <v>1</v>
      </c>
      <c r="E29" s="8" t="s">
        <v>73</v>
      </c>
      <c r="F29" s="8"/>
      <c r="G29" s="8"/>
      <c r="H29" s="8" t="s">
        <v>31</v>
      </c>
      <c r="I29" s="8" t="s">
        <v>26</v>
      </c>
    </row>
    <row r="30" spans="1:9" ht="17" thickBot="1">
      <c r="A30" s="7" t="s">
        <v>86</v>
      </c>
      <c r="B30" s="9" t="s">
        <v>87</v>
      </c>
      <c r="C30" s="8" t="s">
        <v>48</v>
      </c>
      <c r="D30" s="9" t="s">
        <v>1</v>
      </c>
      <c r="E30" s="8" t="s">
        <v>73</v>
      </c>
      <c r="F30" s="8"/>
      <c r="G30" s="8"/>
      <c r="H30" s="8" t="s">
        <v>31</v>
      </c>
      <c r="I30" s="8" t="s">
        <v>26</v>
      </c>
    </row>
    <row r="31" spans="1:9" ht="17" thickBot="1">
      <c r="A31" s="7" t="s">
        <v>88</v>
      </c>
      <c r="B31" s="9" t="s">
        <v>89</v>
      </c>
      <c r="C31" s="8" t="s">
        <v>30</v>
      </c>
      <c r="D31" s="9" t="s">
        <v>1</v>
      </c>
      <c r="E31" s="8" t="s">
        <v>73</v>
      </c>
      <c r="F31" s="8"/>
      <c r="G31" s="8"/>
      <c r="H31" s="8" t="s">
        <v>31</v>
      </c>
      <c r="I31" s="8" t="s">
        <v>26</v>
      </c>
    </row>
    <row r="32" spans="1:9" ht="17" thickBot="1">
      <c r="A32" s="7" t="s">
        <v>90</v>
      </c>
      <c r="B32" s="9" t="s">
        <v>91</v>
      </c>
      <c r="C32" s="8" t="s">
        <v>48</v>
      </c>
      <c r="D32" s="9" t="s">
        <v>7</v>
      </c>
      <c r="E32" s="8" t="s">
        <v>73</v>
      </c>
      <c r="F32" s="8"/>
      <c r="G32" s="8"/>
      <c r="H32" s="8" t="s">
        <v>31</v>
      </c>
      <c r="I32" s="8" t="s">
        <v>26</v>
      </c>
    </row>
    <row r="33" spans="1:9" ht="17" thickBot="1">
      <c r="A33" s="7" t="s">
        <v>92</v>
      </c>
      <c r="B33" s="9" t="s">
        <v>93</v>
      </c>
      <c r="C33" s="8" t="s">
        <v>30</v>
      </c>
      <c r="D33" s="9" t="s">
        <v>7</v>
      </c>
      <c r="E33" s="8" t="s">
        <v>73</v>
      </c>
      <c r="F33" s="8"/>
      <c r="G33" s="8"/>
      <c r="H33" s="8" t="s">
        <v>31</v>
      </c>
      <c r="I33" s="8" t="s">
        <v>26</v>
      </c>
    </row>
    <row r="34" spans="1:9" ht="17" thickBot="1">
      <c r="A34" s="7" t="s">
        <v>94</v>
      </c>
      <c r="B34" s="9" t="s">
        <v>95</v>
      </c>
      <c r="C34" s="8" t="s">
        <v>30</v>
      </c>
      <c r="D34" s="9" t="s">
        <v>6</v>
      </c>
      <c r="E34" s="8" t="s">
        <v>73</v>
      </c>
      <c r="F34" s="8"/>
      <c r="G34" s="8"/>
      <c r="H34" s="8" t="s">
        <v>31</v>
      </c>
      <c r="I34" s="8" t="s">
        <v>26</v>
      </c>
    </row>
    <row r="35" spans="1:9" ht="17" thickBot="1">
      <c r="A35" s="7" t="s">
        <v>96</v>
      </c>
      <c r="B35" s="9" t="s">
        <v>97</v>
      </c>
      <c r="C35" s="8" t="s">
        <v>30</v>
      </c>
      <c r="D35" s="9" t="s">
        <v>8</v>
      </c>
      <c r="E35" s="8" t="s">
        <v>73</v>
      </c>
      <c r="F35" s="8"/>
      <c r="G35" s="8"/>
      <c r="H35" s="8" t="s">
        <v>31</v>
      </c>
      <c r="I35" s="8" t="s">
        <v>26</v>
      </c>
    </row>
    <row r="36" spans="1:9" ht="17" thickBot="1">
      <c r="A36" s="7" t="s">
        <v>98</v>
      </c>
      <c r="B36" s="9" t="s">
        <v>99</v>
      </c>
      <c r="C36" s="8" t="s">
        <v>48</v>
      </c>
      <c r="D36" s="9" t="s">
        <v>8</v>
      </c>
      <c r="E36" s="8" t="s">
        <v>73</v>
      </c>
      <c r="F36" s="8"/>
      <c r="G36" s="8"/>
      <c r="H36" s="8" t="s">
        <v>31</v>
      </c>
      <c r="I36" s="8" t="s">
        <v>26</v>
      </c>
    </row>
    <row r="37" spans="1:9" ht="17" thickBot="1">
      <c r="A37" s="7" t="s">
        <v>100</v>
      </c>
      <c r="B37" s="9" t="s">
        <v>101</v>
      </c>
      <c r="C37" s="8" t="s">
        <v>48</v>
      </c>
      <c r="D37" s="9" t="s">
        <v>8</v>
      </c>
      <c r="E37" s="8" t="s">
        <v>73</v>
      </c>
      <c r="F37" s="8"/>
      <c r="G37" s="8"/>
      <c r="H37" s="8" t="s">
        <v>31</v>
      </c>
      <c r="I37" s="8" t="s">
        <v>26</v>
      </c>
    </row>
    <row r="38" spans="1:9" ht="17" thickBot="1">
      <c r="A38" s="7" t="s">
        <v>102</v>
      </c>
      <c r="B38" s="9" t="s">
        <v>103</v>
      </c>
      <c r="C38" s="8" t="s">
        <v>48</v>
      </c>
      <c r="D38" s="9" t="s">
        <v>8</v>
      </c>
      <c r="E38" s="8" t="s">
        <v>73</v>
      </c>
      <c r="F38" s="8"/>
      <c r="G38" s="8"/>
      <c r="H38" s="8" t="s">
        <v>31</v>
      </c>
      <c r="I38" s="8" t="s">
        <v>26</v>
      </c>
    </row>
    <row r="39" spans="1:9" ht="17" thickBot="1">
      <c r="A39" s="7" t="s">
        <v>104</v>
      </c>
      <c r="B39" s="9" t="s">
        <v>37</v>
      </c>
      <c r="C39" s="8" t="s">
        <v>30</v>
      </c>
      <c r="D39" s="9" t="s">
        <v>8</v>
      </c>
      <c r="E39" s="8" t="s">
        <v>73</v>
      </c>
      <c r="F39" s="8"/>
      <c r="G39" s="8"/>
      <c r="H39" s="8" t="s">
        <v>31</v>
      </c>
      <c r="I39" s="8" t="s">
        <v>26</v>
      </c>
    </row>
    <row r="40" spans="1:9" ht="17" thickBot="1">
      <c r="A40" s="7" t="s">
        <v>105</v>
      </c>
      <c r="B40" s="9" t="s">
        <v>83</v>
      </c>
      <c r="C40" s="8" t="s">
        <v>30</v>
      </c>
      <c r="D40" s="9" t="s">
        <v>8</v>
      </c>
      <c r="E40" s="8" t="s">
        <v>73</v>
      </c>
      <c r="F40" s="8"/>
      <c r="G40" s="8"/>
      <c r="H40" s="8" t="s">
        <v>31</v>
      </c>
      <c r="I40" s="8" t="s">
        <v>26</v>
      </c>
    </row>
    <row r="41" spans="1:9" ht="17" thickBot="1">
      <c r="A41" s="7" t="s">
        <v>106</v>
      </c>
      <c r="B41" s="9" t="s">
        <v>107</v>
      </c>
      <c r="C41" s="8" t="s">
        <v>30</v>
      </c>
      <c r="D41" s="9" t="s">
        <v>5</v>
      </c>
      <c r="E41" s="8" t="s">
        <v>73</v>
      </c>
      <c r="F41" s="8"/>
      <c r="G41" s="8"/>
      <c r="H41" s="8" t="s">
        <v>31</v>
      </c>
      <c r="I41" s="8" t="s">
        <v>26</v>
      </c>
    </row>
    <row r="42" spans="1:9" ht="17" thickBot="1">
      <c r="A42" s="7" t="s">
        <v>108</v>
      </c>
      <c r="B42" s="9" t="s">
        <v>109</v>
      </c>
      <c r="C42" s="8" t="s">
        <v>30</v>
      </c>
      <c r="D42" s="9" t="s">
        <v>1</v>
      </c>
      <c r="E42" s="8" t="s">
        <v>9</v>
      </c>
      <c r="F42" s="8" t="s">
        <v>147</v>
      </c>
      <c r="G42" s="8"/>
      <c r="H42" s="8" t="s">
        <v>110</v>
      </c>
      <c r="I42" s="8" t="s">
        <v>26</v>
      </c>
    </row>
    <row r="43" spans="1:9" ht="17" thickBot="1">
      <c r="A43" s="7" t="s">
        <v>111</v>
      </c>
      <c r="B43" s="9" t="s">
        <v>112</v>
      </c>
      <c r="C43" s="8" t="s">
        <v>30</v>
      </c>
      <c r="D43" s="9" t="s">
        <v>1</v>
      </c>
      <c r="E43" s="8" t="s">
        <v>9</v>
      </c>
      <c r="F43" s="8" t="s">
        <v>148</v>
      </c>
      <c r="G43" s="8"/>
      <c r="H43" s="8" t="s">
        <v>110</v>
      </c>
      <c r="I43" s="8" t="s">
        <v>26</v>
      </c>
    </row>
    <row r="44" spans="1:9" ht="17" thickBot="1">
      <c r="A44" s="7" t="s">
        <v>113</v>
      </c>
      <c r="B44" s="9" t="s">
        <v>114</v>
      </c>
      <c r="C44" s="8" t="s">
        <v>30</v>
      </c>
      <c r="D44" s="9" t="s">
        <v>6</v>
      </c>
      <c r="E44" s="8" t="s">
        <v>9</v>
      </c>
      <c r="F44" s="8" t="s">
        <v>149</v>
      </c>
      <c r="G44" s="8"/>
      <c r="H44" s="8" t="s">
        <v>110</v>
      </c>
      <c r="I44" s="8" t="s">
        <v>26</v>
      </c>
    </row>
    <row r="45" spans="1:9" ht="17" thickBot="1">
      <c r="A45" s="7" t="s">
        <v>115</v>
      </c>
      <c r="B45" s="9" t="s">
        <v>116</v>
      </c>
      <c r="C45" s="8" t="s">
        <v>30</v>
      </c>
      <c r="D45" s="9" t="s">
        <v>1</v>
      </c>
      <c r="E45" s="8" t="s">
        <v>9</v>
      </c>
      <c r="F45" s="8" t="s">
        <v>150</v>
      </c>
      <c r="G45" s="8"/>
      <c r="H45" s="8" t="s">
        <v>110</v>
      </c>
      <c r="I45" s="8" t="s">
        <v>26</v>
      </c>
    </row>
    <row r="46" spans="1:9" ht="17" thickBot="1">
      <c r="A46" s="7" t="s">
        <v>117</v>
      </c>
      <c r="B46" s="9" t="s">
        <v>118</v>
      </c>
      <c r="C46" s="8" t="s">
        <v>30</v>
      </c>
      <c r="D46" s="9" t="s">
        <v>8</v>
      </c>
      <c r="E46" s="8" t="s">
        <v>9</v>
      </c>
      <c r="F46" s="8" t="s">
        <v>151</v>
      </c>
      <c r="G46" s="8"/>
      <c r="H46" s="8" t="s">
        <v>110</v>
      </c>
      <c r="I46" s="8" t="s">
        <v>26</v>
      </c>
    </row>
    <row r="47" spans="1:9" ht="17" thickBot="1">
      <c r="A47" s="7" t="s">
        <v>119</v>
      </c>
      <c r="B47" s="9" t="s">
        <v>120</v>
      </c>
      <c r="C47" s="8" t="s">
        <v>30</v>
      </c>
      <c r="D47" s="9" t="s">
        <v>8</v>
      </c>
      <c r="E47" s="8" t="s">
        <v>9</v>
      </c>
      <c r="F47" s="8" t="s">
        <v>152</v>
      </c>
      <c r="G47" s="8"/>
      <c r="H47" s="8" t="s">
        <v>110</v>
      </c>
      <c r="I47" s="8" t="s">
        <v>26</v>
      </c>
    </row>
    <row r="48" spans="1:9" ht="17" thickBot="1">
      <c r="A48" s="7" t="s">
        <v>121</v>
      </c>
      <c r="B48" s="9" t="s">
        <v>122</v>
      </c>
      <c r="C48" s="8" t="s">
        <v>30</v>
      </c>
      <c r="D48" s="9" t="s">
        <v>8</v>
      </c>
      <c r="E48" s="8" t="s">
        <v>9</v>
      </c>
      <c r="F48" s="8" t="s">
        <v>153</v>
      </c>
      <c r="G48" s="8"/>
      <c r="H48" s="8" t="s">
        <v>110</v>
      </c>
      <c r="I48" s="8" t="s">
        <v>26</v>
      </c>
    </row>
    <row r="49" spans="1:9" ht="17" thickBot="1">
      <c r="A49" s="7" t="s">
        <v>123</v>
      </c>
      <c r="B49" s="9" t="s">
        <v>124</v>
      </c>
      <c r="C49" s="8" t="s">
        <v>30</v>
      </c>
      <c r="D49" s="9" t="s">
        <v>8</v>
      </c>
      <c r="E49" s="8" t="s">
        <v>9</v>
      </c>
      <c r="F49" s="8" t="s">
        <v>154</v>
      </c>
      <c r="G49" s="8"/>
      <c r="H49" s="8" t="s">
        <v>110</v>
      </c>
      <c r="I49" s="8" t="s">
        <v>26</v>
      </c>
    </row>
    <row r="50" spans="1:9" ht="17" thickBot="1">
      <c r="A50" s="7" t="s">
        <v>125</v>
      </c>
      <c r="B50" s="9" t="s">
        <v>85</v>
      </c>
      <c r="C50" s="8" t="s">
        <v>48</v>
      </c>
      <c r="D50" s="9" t="s">
        <v>8</v>
      </c>
      <c r="E50" s="8" t="s">
        <v>9</v>
      </c>
      <c r="F50" s="8" t="s">
        <v>155</v>
      </c>
      <c r="G50" s="8"/>
      <c r="H50" s="8" t="s">
        <v>110</v>
      </c>
      <c r="I50" s="8" t="s">
        <v>26</v>
      </c>
    </row>
    <row r="51" spans="1:9" ht="17" thickBot="1">
      <c r="A51" s="7" t="s">
        <v>126</v>
      </c>
      <c r="B51" s="9" t="s">
        <v>127</v>
      </c>
      <c r="C51" s="8" t="s">
        <v>30</v>
      </c>
      <c r="D51" s="21" t="s">
        <v>12</v>
      </c>
      <c r="E51" s="8" t="s">
        <v>9</v>
      </c>
      <c r="F51" s="8" t="s">
        <v>156</v>
      </c>
      <c r="G51" s="8"/>
      <c r="H51" s="8" t="s">
        <v>110</v>
      </c>
      <c r="I51" s="8" t="s">
        <v>26</v>
      </c>
    </row>
    <row r="52" spans="1:9" ht="17" thickBot="1">
      <c r="A52" s="7" t="s">
        <v>128</v>
      </c>
      <c r="B52" s="9" t="s">
        <v>129</v>
      </c>
      <c r="C52" s="8" t="s">
        <v>48</v>
      </c>
      <c r="D52" s="9" t="s">
        <v>8</v>
      </c>
      <c r="E52" s="8" t="s">
        <v>9</v>
      </c>
      <c r="F52" s="8" t="s">
        <v>157</v>
      </c>
      <c r="G52" s="8"/>
      <c r="H52" s="8" t="s">
        <v>110</v>
      </c>
      <c r="I52" s="8" t="s">
        <v>26</v>
      </c>
    </row>
    <row r="53" spans="1:9" ht="17" thickBot="1">
      <c r="A53" s="7" t="s">
        <v>130</v>
      </c>
      <c r="B53" s="9" t="s">
        <v>131</v>
      </c>
      <c r="C53" s="8" t="s">
        <v>30</v>
      </c>
      <c r="D53" s="9" t="s">
        <v>8</v>
      </c>
      <c r="E53" s="8" t="s">
        <v>9</v>
      </c>
      <c r="F53" s="8" t="s">
        <v>158</v>
      </c>
      <c r="G53" s="8"/>
      <c r="H53" s="8" t="s">
        <v>110</v>
      </c>
      <c r="I53" s="8" t="s">
        <v>26</v>
      </c>
    </row>
    <row r="54" spans="1:9" ht="17" thickBot="1">
      <c r="A54" s="7" t="s">
        <v>132</v>
      </c>
      <c r="B54" s="9" t="s">
        <v>133</v>
      </c>
      <c r="C54" s="8" t="s">
        <v>30</v>
      </c>
      <c r="D54" s="9" t="s">
        <v>8</v>
      </c>
      <c r="E54" s="8" t="s">
        <v>9</v>
      </c>
      <c r="F54" s="8" t="s">
        <v>159</v>
      </c>
      <c r="G54" s="8"/>
      <c r="H54" s="8" t="s">
        <v>110</v>
      </c>
      <c r="I54" s="8" t="s">
        <v>26</v>
      </c>
    </row>
    <row r="55" spans="1:9" ht="17" thickBot="1">
      <c r="A55" s="7" t="s">
        <v>134</v>
      </c>
      <c r="B55" s="9" t="s">
        <v>135</v>
      </c>
      <c r="C55" s="8" t="s">
        <v>48</v>
      </c>
      <c r="D55" s="9" t="s">
        <v>8</v>
      </c>
      <c r="E55" s="8" t="s">
        <v>9</v>
      </c>
      <c r="F55" s="8" t="s">
        <v>160</v>
      </c>
      <c r="G55" s="8"/>
      <c r="H55" s="8" t="s">
        <v>110</v>
      </c>
      <c r="I55" s="8" t="s">
        <v>26</v>
      </c>
    </row>
    <row r="56" spans="1:9" ht="17" thickBot="1">
      <c r="A56" s="7" t="s">
        <v>136</v>
      </c>
      <c r="B56" s="9" t="s">
        <v>137</v>
      </c>
      <c r="C56" s="8" t="s">
        <v>48</v>
      </c>
      <c r="D56" s="9" t="s">
        <v>1</v>
      </c>
      <c r="E56" s="8" t="s">
        <v>9</v>
      </c>
      <c r="F56" s="8" t="s">
        <v>161</v>
      </c>
      <c r="G56" s="8"/>
      <c r="H56" s="8" t="s">
        <v>110</v>
      </c>
      <c r="I56" s="8" t="s">
        <v>26</v>
      </c>
    </row>
    <row r="57" spans="1:9" ht="17" thickBot="1">
      <c r="A57" s="7" t="s">
        <v>138</v>
      </c>
      <c r="B57" s="9" t="s">
        <v>139</v>
      </c>
      <c r="C57" s="8" t="s">
        <v>48</v>
      </c>
      <c r="D57" s="9" t="s">
        <v>1</v>
      </c>
      <c r="E57" s="8" t="s">
        <v>9</v>
      </c>
      <c r="F57" s="8" t="s">
        <v>162</v>
      </c>
      <c r="G57" s="8"/>
      <c r="H57" s="8" t="s">
        <v>110</v>
      </c>
      <c r="I57" s="8" t="s">
        <v>26</v>
      </c>
    </row>
    <row r="58" spans="1:9" ht="17" thickBot="1">
      <c r="A58" s="7" t="s">
        <v>140</v>
      </c>
      <c r="B58" s="9" t="s">
        <v>141</v>
      </c>
      <c r="C58" s="8" t="s">
        <v>48</v>
      </c>
      <c r="D58" s="9" t="s">
        <v>6</v>
      </c>
      <c r="E58" s="8" t="s">
        <v>9</v>
      </c>
      <c r="F58" s="8" t="s">
        <v>163</v>
      </c>
      <c r="G58" s="8"/>
      <c r="H58" s="8" t="s">
        <v>110</v>
      </c>
      <c r="I58" s="8" t="s">
        <v>26</v>
      </c>
    </row>
    <row r="59" spans="1:9" ht="17" thickBot="1">
      <c r="A59" s="7" t="s">
        <v>142</v>
      </c>
      <c r="B59" s="9" t="s">
        <v>143</v>
      </c>
      <c r="C59" s="8" t="s">
        <v>48</v>
      </c>
      <c r="D59" s="9" t="s">
        <v>1</v>
      </c>
      <c r="E59" s="8" t="s">
        <v>9</v>
      </c>
      <c r="F59" s="8" t="s">
        <v>164</v>
      </c>
      <c r="G59" s="8"/>
      <c r="H59" s="8" t="s">
        <v>110</v>
      </c>
      <c r="I59" s="8" t="s">
        <v>26</v>
      </c>
    </row>
    <row r="60" spans="1:9" ht="17" thickBot="1">
      <c r="A60" s="7" t="s">
        <v>144</v>
      </c>
      <c r="B60" s="9" t="s">
        <v>145</v>
      </c>
      <c r="C60" s="8" t="s">
        <v>48</v>
      </c>
      <c r="D60" s="9" t="s">
        <v>1</v>
      </c>
      <c r="E60" s="8" t="s">
        <v>9</v>
      </c>
      <c r="F60" s="8" t="s">
        <v>165</v>
      </c>
      <c r="G60" s="8"/>
      <c r="H60" s="8" t="s">
        <v>110</v>
      </c>
      <c r="I60" s="8" t="s">
        <v>26</v>
      </c>
    </row>
    <row r="61" spans="1:9" ht="17" thickBot="1">
      <c r="A61" s="7" t="s">
        <v>146</v>
      </c>
      <c r="B61" s="9" t="s">
        <v>107</v>
      </c>
      <c r="C61" s="8" t="s">
        <v>30</v>
      </c>
      <c r="D61" s="9" t="s">
        <v>1</v>
      </c>
      <c r="E61" s="8" t="s">
        <v>9</v>
      </c>
      <c r="F61" s="8" t="s">
        <v>166</v>
      </c>
      <c r="G61" s="8"/>
      <c r="H61" s="8" t="s">
        <v>110</v>
      </c>
      <c r="I61" s="8" t="s">
        <v>26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2017-08-17T19:16:35Z</dcterms:modified>
  <cp:category/>
  <cp:version/>
  <cp:contentType/>
  <cp:contentStatus/>
</cp:coreProperties>
</file>