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showInkAnnotation="0" autoCompressPictures="0"/>
  <mc:AlternateContent xmlns:mc="http://schemas.openxmlformats.org/markup-compatibility/2006">
    <mc:Choice Requires="x15">
      <x15ac:absPath xmlns:x15ac="http://schemas.microsoft.com/office/spreadsheetml/2010/11/ac" url="/Users/flaviafreidenberg/Documents/Poder Legislativo Estatal 16.08.2016/Colima/"/>
    </mc:Choice>
  </mc:AlternateContent>
  <bookViews>
    <workbookView xWindow="0" yWindow="460" windowWidth="25600" windowHeight="15540" tabRatio="500" firstSheet="12" activeTab="17"/>
  </bookViews>
  <sheets>
    <sheet name="L Legislatura 1991-1994" sheetId="4" r:id="rId1"/>
    <sheet name="Lista Diputados L 1991-1994" sheetId="5" r:id="rId2"/>
    <sheet name="LI Legislatura 1994-1997 " sheetId="7" r:id="rId3"/>
    <sheet name="Lista Diputados LI 1994-1997" sheetId="6" r:id="rId4"/>
    <sheet name="LII Legislatura 1997-2000" sheetId="9" r:id="rId5"/>
    <sheet name="Lista Diputados 1997-2000" sheetId="8" r:id="rId6"/>
    <sheet name="LIII Legislatura 2000-2003" sheetId="10" r:id="rId7"/>
    <sheet name="Lista Diputados 2000-2003" sheetId="11" r:id="rId8"/>
    <sheet name="LIV Legislatura 2003-2006" sheetId="13" r:id="rId9"/>
    <sheet name="Lista Diputados 2003-2006" sheetId="12" r:id="rId10"/>
    <sheet name="Legislatura LV 2006-2009" sheetId="15" r:id="rId11"/>
    <sheet name="Lista Diputados 2006-2009" sheetId="16" r:id="rId12"/>
    <sheet name="Legislatura LVI 2009-2012" sheetId="17" r:id="rId13"/>
    <sheet name="Lista Diputados 2009-2012" sheetId="18" r:id="rId14"/>
    <sheet name="Legislatura LVII 2012-2015" sheetId="19" r:id="rId15"/>
    <sheet name="Lista Diputados 2012-2015" sheetId="20" r:id="rId16"/>
    <sheet name="LVIII Legislatura 2015-2018" sheetId="1" r:id="rId17"/>
    <sheet name="Lista Diputados LVIII 2015-2018" sheetId="3" r:id="rId1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S5" i="19" l="1"/>
  <c r="S6" i="19"/>
  <c r="S7" i="19"/>
  <c r="S8" i="19"/>
  <c r="S9" i="19"/>
  <c r="S10" i="19"/>
  <c r="S11" i="19"/>
  <c r="S4" i="19"/>
  <c r="Q5" i="19"/>
  <c r="Q6" i="19"/>
  <c r="Q7" i="19"/>
  <c r="Q8" i="19"/>
  <c r="Q9" i="19"/>
  <c r="Q10" i="19"/>
  <c r="Q11" i="19"/>
  <c r="Q4" i="19"/>
  <c r="O5" i="19"/>
  <c r="O6" i="19"/>
  <c r="O7" i="19"/>
  <c r="O8" i="19"/>
  <c r="O9" i="19"/>
  <c r="O10" i="19"/>
  <c r="O11" i="19"/>
  <c r="O4" i="19"/>
  <c r="M5" i="19"/>
  <c r="M6" i="19"/>
  <c r="M7" i="19"/>
  <c r="M8" i="19"/>
  <c r="M9" i="19"/>
  <c r="M10" i="19"/>
  <c r="M11" i="19"/>
  <c r="M4" i="19"/>
  <c r="K6" i="19"/>
  <c r="K7" i="19"/>
  <c r="K8" i="19"/>
  <c r="K9" i="19"/>
  <c r="K10" i="19"/>
  <c r="K11" i="19"/>
  <c r="K4" i="19"/>
  <c r="I6" i="19"/>
  <c r="I7" i="19"/>
  <c r="I8" i="19"/>
  <c r="I9" i="19"/>
  <c r="I10" i="19"/>
  <c r="I11" i="19"/>
  <c r="I4" i="19"/>
  <c r="G5" i="19"/>
  <c r="G6" i="19"/>
  <c r="G7" i="19"/>
  <c r="G8" i="19"/>
  <c r="G9" i="19"/>
  <c r="G10" i="19"/>
  <c r="G11" i="19"/>
  <c r="G4" i="19"/>
  <c r="E5" i="19"/>
  <c r="E7" i="19"/>
  <c r="E11" i="19"/>
  <c r="E4" i="19"/>
  <c r="C5" i="19"/>
  <c r="C7" i="19"/>
  <c r="C11" i="19"/>
  <c r="C4" i="19"/>
  <c r="R5" i="19"/>
  <c r="R6" i="19"/>
  <c r="R7" i="19"/>
  <c r="R8" i="19"/>
  <c r="R9" i="19"/>
  <c r="R10" i="19"/>
  <c r="R11" i="19"/>
  <c r="R4" i="19"/>
  <c r="P5" i="19"/>
  <c r="P6" i="19"/>
  <c r="P7" i="19"/>
  <c r="P8" i="19"/>
  <c r="P9" i="19"/>
  <c r="P10" i="19"/>
  <c r="P11" i="19"/>
  <c r="P4" i="19"/>
  <c r="N5" i="19"/>
  <c r="N6" i="19"/>
  <c r="N7" i="19"/>
  <c r="N8" i="19"/>
  <c r="N9" i="19"/>
  <c r="N10" i="19"/>
  <c r="N11" i="19"/>
  <c r="N4" i="19"/>
  <c r="L5" i="19"/>
  <c r="L6" i="19"/>
  <c r="L7" i="19"/>
  <c r="L8" i="19"/>
  <c r="L9" i="19"/>
  <c r="L10" i="19"/>
  <c r="L11" i="19"/>
  <c r="L4" i="19"/>
  <c r="F5" i="19"/>
  <c r="F6" i="19"/>
  <c r="F7" i="19"/>
  <c r="F8" i="19"/>
  <c r="F9" i="19"/>
  <c r="F10" i="19"/>
  <c r="F11" i="19"/>
  <c r="F4" i="19"/>
  <c r="S5" i="17"/>
  <c r="S6" i="17"/>
  <c r="S7" i="17"/>
  <c r="S8" i="17"/>
  <c r="S9" i="17"/>
  <c r="S4" i="17"/>
  <c r="Q5" i="17"/>
  <c r="Q6" i="17"/>
  <c r="Q7" i="17"/>
  <c r="Q8" i="17"/>
  <c r="Q9" i="17"/>
  <c r="Q4" i="17"/>
  <c r="O5" i="17"/>
  <c r="O6" i="17"/>
  <c r="O7" i="17"/>
  <c r="O8" i="17"/>
  <c r="O9" i="17"/>
  <c r="O4" i="17"/>
  <c r="M5" i="17"/>
  <c r="M6" i="17"/>
  <c r="M7" i="17"/>
  <c r="M8" i="17"/>
  <c r="M9" i="17"/>
  <c r="M4" i="17"/>
  <c r="K7" i="17"/>
  <c r="K8" i="17"/>
  <c r="K9" i="17"/>
  <c r="K4" i="17"/>
  <c r="I7" i="17"/>
  <c r="I8" i="17"/>
  <c r="I9" i="17"/>
  <c r="I4" i="17"/>
  <c r="G5" i="17"/>
  <c r="G6" i="17"/>
  <c r="G7" i="17"/>
  <c r="G8" i="17"/>
  <c r="G9" i="17"/>
  <c r="G4" i="17"/>
  <c r="E5" i="17"/>
  <c r="E6" i="17"/>
  <c r="E9" i="17"/>
  <c r="C5" i="17"/>
  <c r="C6" i="17"/>
  <c r="C9" i="17"/>
  <c r="R5" i="17"/>
  <c r="R6" i="17"/>
  <c r="R7" i="17"/>
  <c r="R8" i="17"/>
  <c r="R9" i="17"/>
  <c r="R4" i="17"/>
  <c r="P5" i="17"/>
  <c r="P6" i="17"/>
  <c r="P7" i="17"/>
  <c r="P8" i="17"/>
  <c r="P9" i="17"/>
  <c r="P4" i="17"/>
  <c r="N5" i="17"/>
  <c r="N6" i="17"/>
  <c r="N7" i="17"/>
  <c r="N8" i="17"/>
  <c r="N9" i="17"/>
  <c r="N4" i="17"/>
  <c r="L5" i="17"/>
  <c r="L6" i="17"/>
  <c r="L7" i="17"/>
  <c r="L8" i="17"/>
  <c r="L9" i="17"/>
  <c r="L4" i="17"/>
  <c r="F5" i="17"/>
  <c r="F6" i="17"/>
  <c r="F7" i="17"/>
  <c r="F8" i="17"/>
  <c r="F9" i="17"/>
  <c r="F4" i="17"/>
  <c r="S5" i="15"/>
  <c r="S6" i="15"/>
  <c r="S7" i="15"/>
  <c r="S4" i="15"/>
  <c r="Q5" i="15"/>
  <c r="Q6" i="15"/>
  <c r="Q7" i="15"/>
  <c r="Q4" i="15"/>
  <c r="O5" i="15"/>
  <c r="O6" i="15"/>
  <c r="O7" i="15"/>
  <c r="O4" i="15"/>
  <c r="M5" i="15"/>
  <c r="M6" i="15"/>
  <c r="M7" i="15"/>
  <c r="M4" i="15"/>
  <c r="K5" i="15"/>
  <c r="K6" i="15"/>
  <c r="K7" i="15"/>
  <c r="K4" i="15"/>
  <c r="I5" i="15"/>
  <c r="I6" i="15"/>
  <c r="I7" i="15"/>
  <c r="I4" i="15"/>
  <c r="G5" i="15"/>
  <c r="G6" i="15"/>
  <c r="G7" i="15"/>
  <c r="G4" i="15"/>
  <c r="C5" i="15"/>
  <c r="C7" i="15"/>
  <c r="E5" i="15"/>
  <c r="E7" i="15"/>
  <c r="E4" i="15"/>
  <c r="C4" i="15"/>
  <c r="R5" i="15"/>
  <c r="R6" i="15"/>
  <c r="R7" i="15"/>
  <c r="R4" i="15"/>
  <c r="P5" i="15"/>
  <c r="P6" i="15"/>
  <c r="P7" i="15"/>
  <c r="P4" i="15"/>
  <c r="N5" i="15"/>
  <c r="N6" i="15"/>
  <c r="N7" i="15"/>
  <c r="N4" i="15"/>
  <c r="L5" i="15"/>
  <c r="L6" i="15"/>
  <c r="L7" i="15"/>
  <c r="L4" i="15"/>
  <c r="F5" i="15"/>
  <c r="F6" i="15"/>
  <c r="F7" i="15"/>
  <c r="F4" i="15"/>
  <c r="S5" i="13"/>
  <c r="S6" i="13"/>
  <c r="S7" i="13"/>
  <c r="S8" i="13"/>
  <c r="S4" i="13"/>
  <c r="Q5" i="13"/>
  <c r="Q6" i="13"/>
  <c r="Q7" i="13"/>
  <c r="Q8" i="13"/>
  <c r="Q4" i="13"/>
  <c r="O5" i="13"/>
  <c r="O6" i="13"/>
  <c r="O7" i="13"/>
  <c r="O8" i="13"/>
  <c r="O4" i="13"/>
  <c r="M5" i="13"/>
  <c r="M6" i="13"/>
  <c r="M7" i="13"/>
  <c r="M8" i="13"/>
  <c r="M4" i="13"/>
  <c r="K5" i="13"/>
  <c r="K6" i="13"/>
  <c r="K7" i="13"/>
  <c r="K8" i="13"/>
  <c r="K4" i="13"/>
  <c r="I5" i="13"/>
  <c r="I6" i="13"/>
  <c r="I7" i="13"/>
  <c r="I8" i="13"/>
  <c r="I4" i="13"/>
  <c r="G5" i="13"/>
  <c r="G6" i="13"/>
  <c r="G7" i="13"/>
  <c r="G8" i="13"/>
  <c r="G4" i="13"/>
  <c r="E5" i="13"/>
  <c r="E8" i="13"/>
  <c r="E4" i="13"/>
  <c r="C5" i="13"/>
  <c r="C8" i="13"/>
  <c r="C4" i="13"/>
  <c r="R5" i="13"/>
  <c r="R6" i="13"/>
  <c r="R7" i="13"/>
  <c r="R8" i="13"/>
  <c r="R4" i="13"/>
  <c r="P5" i="13"/>
  <c r="P6" i="13"/>
  <c r="P7" i="13"/>
  <c r="P8" i="13"/>
  <c r="P4" i="13"/>
  <c r="N5" i="13"/>
  <c r="N6" i="13"/>
  <c r="N7" i="13"/>
  <c r="N8" i="13"/>
  <c r="N4" i="13"/>
  <c r="L5" i="13"/>
  <c r="L6" i="13"/>
  <c r="L7" i="13"/>
  <c r="L8" i="13"/>
  <c r="L4" i="13"/>
  <c r="F5" i="13"/>
  <c r="F6" i="13"/>
  <c r="F7" i="13"/>
  <c r="F8" i="13"/>
  <c r="F4" i="13"/>
  <c r="S5" i="10"/>
  <c r="S6" i="10"/>
  <c r="S7" i="10"/>
  <c r="S8" i="10"/>
  <c r="S4" i="10"/>
  <c r="Q5" i="10"/>
  <c r="Q6" i="10"/>
  <c r="Q7" i="10"/>
  <c r="Q8" i="10"/>
  <c r="O5" i="10"/>
  <c r="O6" i="10"/>
  <c r="O7" i="10"/>
  <c r="O8" i="10"/>
  <c r="Q4" i="10"/>
  <c r="O4" i="10"/>
  <c r="M5" i="10"/>
  <c r="M6" i="10"/>
  <c r="M7" i="10"/>
  <c r="M8" i="10"/>
  <c r="M4" i="10"/>
  <c r="K5" i="10"/>
  <c r="K6" i="10"/>
  <c r="K7" i="10"/>
  <c r="K8" i="10"/>
  <c r="K4" i="10"/>
  <c r="I5" i="10"/>
  <c r="I6" i="10"/>
  <c r="I7" i="10"/>
  <c r="I8" i="10"/>
  <c r="I4" i="10"/>
  <c r="G5" i="10"/>
  <c r="G6" i="10"/>
  <c r="G7" i="10"/>
  <c r="G8" i="10"/>
  <c r="G4" i="10"/>
  <c r="E5" i="10"/>
  <c r="E8" i="10"/>
  <c r="E4" i="10"/>
  <c r="C5" i="10"/>
  <c r="C8" i="10"/>
  <c r="C4" i="10"/>
  <c r="R5" i="10"/>
  <c r="R6" i="10"/>
  <c r="R7" i="10"/>
  <c r="R8" i="10"/>
  <c r="R4" i="10"/>
  <c r="P5" i="10"/>
  <c r="P6" i="10"/>
  <c r="P7" i="10"/>
  <c r="P8" i="10"/>
  <c r="P4" i="10"/>
  <c r="N5" i="10"/>
  <c r="N6" i="10"/>
  <c r="N7" i="10"/>
  <c r="N8" i="10"/>
  <c r="N4" i="10"/>
  <c r="L5" i="10"/>
  <c r="L6" i="10"/>
  <c r="L7" i="10"/>
  <c r="L8" i="10"/>
  <c r="F5" i="10"/>
  <c r="F6" i="10"/>
  <c r="F7" i="10"/>
  <c r="F8" i="10"/>
  <c r="L4" i="10"/>
  <c r="F4" i="10"/>
  <c r="S5" i="9"/>
  <c r="S6" i="9"/>
  <c r="S7" i="9"/>
  <c r="S4" i="9"/>
  <c r="Q5" i="9"/>
  <c r="Q6" i="9"/>
  <c r="Q7" i="9"/>
  <c r="Q4" i="9"/>
  <c r="O5" i="9"/>
  <c r="O6" i="9"/>
  <c r="O7" i="9"/>
  <c r="O4" i="9"/>
  <c r="M5" i="9"/>
  <c r="M6" i="9"/>
  <c r="M7" i="9"/>
  <c r="M4" i="9"/>
  <c r="K5" i="9"/>
  <c r="K6" i="9"/>
  <c r="K7" i="9"/>
  <c r="K4" i="9"/>
  <c r="I5" i="9"/>
  <c r="I6" i="9"/>
  <c r="I7" i="9"/>
  <c r="I4" i="9"/>
  <c r="G5" i="9"/>
  <c r="G6" i="9"/>
  <c r="G7" i="9"/>
  <c r="G4" i="9"/>
  <c r="E5" i="9"/>
  <c r="E7" i="9"/>
  <c r="E4" i="9"/>
  <c r="C5" i="9"/>
  <c r="C7" i="9"/>
  <c r="C4" i="9"/>
  <c r="R5" i="9"/>
  <c r="R6" i="9"/>
  <c r="R7" i="9"/>
  <c r="R4" i="9"/>
  <c r="P5" i="9"/>
  <c r="P6" i="9"/>
  <c r="P7" i="9"/>
  <c r="P4" i="9"/>
  <c r="N5" i="9"/>
  <c r="N6" i="9"/>
  <c r="N7" i="9"/>
  <c r="N4" i="9"/>
  <c r="L5" i="9"/>
  <c r="L6" i="9"/>
  <c r="L7" i="9"/>
  <c r="L4" i="9"/>
  <c r="F5" i="9"/>
  <c r="F6" i="9"/>
  <c r="F7" i="9"/>
  <c r="F4" i="9"/>
  <c r="S5" i="7"/>
  <c r="S6" i="7"/>
  <c r="S7" i="7"/>
  <c r="S8" i="7"/>
  <c r="S4" i="7"/>
  <c r="Q5" i="7"/>
  <c r="Q6" i="7"/>
  <c r="Q7" i="7"/>
  <c r="Q8" i="7"/>
  <c r="Q4" i="7"/>
  <c r="O5" i="7"/>
  <c r="O6" i="7"/>
  <c r="O7" i="7"/>
  <c r="O8" i="7"/>
  <c r="O4" i="7"/>
  <c r="M5" i="7"/>
  <c r="M6" i="7"/>
  <c r="M7" i="7"/>
  <c r="M8" i="7"/>
  <c r="M4" i="7"/>
  <c r="K5" i="7"/>
  <c r="K6" i="7"/>
  <c r="K7" i="7"/>
  <c r="K8" i="7"/>
  <c r="K4" i="7"/>
  <c r="I5" i="7"/>
  <c r="I6" i="7"/>
  <c r="I7" i="7"/>
  <c r="I8" i="7"/>
  <c r="I4" i="7"/>
  <c r="G5" i="7"/>
  <c r="G6" i="7"/>
  <c r="G7" i="7"/>
  <c r="G8" i="7"/>
  <c r="G4" i="7"/>
  <c r="E5" i="7"/>
  <c r="E8" i="7"/>
  <c r="E4" i="7"/>
  <c r="C5" i="7"/>
  <c r="C8" i="7"/>
  <c r="C4" i="7"/>
  <c r="R5" i="7"/>
  <c r="R6" i="7"/>
  <c r="R7" i="7"/>
  <c r="R8" i="7"/>
  <c r="R4" i="7"/>
  <c r="P5" i="7"/>
  <c r="P6" i="7"/>
  <c r="P7" i="7"/>
  <c r="P8" i="7"/>
  <c r="P4" i="7"/>
  <c r="N5" i="7"/>
  <c r="N6" i="7"/>
  <c r="N7" i="7"/>
  <c r="N8" i="7"/>
  <c r="N4" i="7"/>
  <c r="L5" i="7"/>
  <c r="L6" i="7"/>
  <c r="L7" i="7"/>
  <c r="L8" i="7"/>
  <c r="F5" i="7"/>
  <c r="F6" i="7"/>
  <c r="F7" i="7"/>
  <c r="F8" i="7"/>
  <c r="L4" i="7"/>
  <c r="F4" i="7"/>
  <c r="S5" i="4"/>
  <c r="S6" i="4"/>
  <c r="S7" i="4"/>
  <c r="S8" i="4"/>
  <c r="S9" i="4"/>
  <c r="S4" i="4"/>
  <c r="Q5" i="4"/>
  <c r="Q6" i="4"/>
  <c r="Q7" i="4"/>
  <c r="Q8" i="4"/>
  <c r="Q9" i="4"/>
  <c r="Q4" i="4"/>
  <c r="O5" i="4"/>
  <c r="O6" i="4"/>
  <c r="O7" i="4"/>
  <c r="O8" i="4"/>
  <c r="O9" i="4"/>
  <c r="O4" i="4"/>
  <c r="M5" i="4"/>
  <c r="M6" i="4"/>
  <c r="M7" i="4"/>
  <c r="M8" i="4"/>
  <c r="M9" i="4"/>
  <c r="M4" i="4"/>
  <c r="K5" i="4"/>
  <c r="K6" i="4"/>
  <c r="K7" i="4"/>
  <c r="K8" i="4"/>
  <c r="K9" i="4"/>
  <c r="K4" i="4"/>
  <c r="I5" i="4"/>
  <c r="I6" i="4"/>
  <c r="I7" i="4"/>
  <c r="I8" i="4"/>
  <c r="I9" i="4"/>
  <c r="I4" i="4"/>
  <c r="G5" i="4"/>
  <c r="G6" i="4"/>
  <c r="G7" i="4"/>
  <c r="G8" i="4"/>
  <c r="G9" i="4"/>
  <c r="G4" i="4"/>
  <c r="E5" i="4"/>
  <c r="E9" i="4"/>
  <c r="C5" i="4"/>
  <c r="C9" i="4"/>
  <c r="R5" i="4"/>
  <c r="R6" i="4"/>
  <c r="R7" i="4"/>
  <c r="R8" i="4"/>
  <c r="R9" i="4"/>
  <c r="R4" i="4"/>
  <c r="P5" i="4"/>
  <c r="P6" i="4"/>
  <c r="P7" i="4"/>
  <c r="P8" i="4"/>
  <c r="P9" i="4"/>
  <c r="P4" i="4"/>
  <c r="N5" i="4"/>
  <c r="N6" i="4"/>
  <c r="N7" i="4"/>
  <c r="N8" i="4"/>
  <c r="N9" i="4"/>
  <c r="N4" i="4"/>
  <c r="L5" i="4"/>
  <c r="L6" i="4"/>
  <c r="L7" i="4"/>
  <c r="L8" i="4"/>
  <c r="L9" i="4"/>
  <c r="L4" i="4"/>
  <c r="F5" i="4"/>
  <c r="F6" i="4"/>
  <c r="F7" i="4"/>
  <c r="F8" i="4"/>
  <c r="F9" i="4"/>
  <c r="F4" i="4"/>
  <c r="B9" i="4"/>
  <c r="D9" i="4"/>
  <c r="H9" i="4"/>
  <c r="J9" i="4"/>
  <c r="H8" i="7"/>
  <c r="J8" i="7"/>
  <c r="B8" i="7"/>
  <c r="D8" i="7"/>
  <c r="B7" i="9"/>
  <c r="D7" i="9"/>
  <c r="H7" i="9"/>
  <c r="J7" i="9"/>
  <c r="H8" i="10"/>
  <c r="J8" i="10"/>
  <c r="D8" i="10"/>
  <c r="B8" i="10"/>
  <c r="B8" i="13"/>
  <c r="D8" i="13"/>
  <c r="H8" i="13"/>
  <c r="J8" i="13"/>
  <c r="J7" i="15"/>
  <c r="H7" i="15"/>
  <c r="B7" i="15"/>
  <c r="D7" i="15"/>
  <c r="H9" i="17"/>
  <c r="J9" i="17"/>
  <c r="D9" i="17"/>
  <c r="B9" i="17"/>
  <c r="J11" i="19"/>
  <c r="H11" i="19"/>
  <c r="D11" i="19"/>
  <c r="B11" i="19"/>
  <c r="J5" i="1"/>
  <c r="P5" i="1"/>
  <c r="Q5" i="1"/>
  <c r="N5" i="1"/>
  <c r="R5" i="1"/>
  <c r="D6" i="1"/>
  <c r="J6" i="1"/>
  <c r="P6" i="1"/>
  <c r="Q6" i="1"/>
  <c r="N6" i="1"/>
  <c r="R6" i="1"/>
  <c r="O6" i="1"/>
  <c r="D7" i="1"/>
  <c r="J7" i="1"/>
  <c r="P7" i="1"/>
  <c r="Q7" i="1"/>
  <c r="N7" i="1"/>
  <c r="R7" i="1"/>
  <c r="D8" i="1"/>
  <c r="J8" i="1"/>
  <c r="P8" i="1"/>
  <c r="Q8" i="1"/>
  <c r="N8" i="1"/>
  <c r="R8" i="1"/>
  <c r="O8" i="1"/>
  <c r="J9" i="1"/>
  <c r="D9" i="1"/>
  <c r="P9" i="1"/>
  <c r="Q9" i="1"/>
  <c r="N9" i="1"/>
  <c r="R9" i="1"/>
  <c r="H10" i="1"/>
  <c r="N10" i="1"/>
  <c r="L10" i="1"/>
  <c r="J10" i="1"/>
  <c r="K10" i="1"/>
  <c r="B10" i="1"/>
  <c r="F10" i="1"/>
  <c r="D10" i="1"/>
  <c r="O5" i="1"/>
  <c r="O7" i="1"/>
  <c r="O9" i="1"/>
  <c r="K5" i="1"/>
  <c r="K6" i="1"/>
  <c r="K7" i="1"/>
  <c r="K8" i="1"/>
  <c r="K9" i="1"/>
  <c r="I5" i="1"/>
  <c r="I6" i="1"/>
  <c r="I7" i="1"/>
  <c r="I8" i="1"/>
  <c r="I9" i="1"/>
  <c r="N4" i="1"/>
  <c r="D4" i="1"/>
  <c r="J4" i="1"/>
  <c r="P4" i="1"/>
  <c r="M10" i="1"/>
  <c r="M9" i="1"/>
  <c r="M8" i="1"/>
  <c r="M7" i="1"/>
  <c r="M6" i="1"/>
  <c r="M5" i="1"/>
  <c r="M4" i="1"/>
  <c r="G6" i="1"/>
  <c r="G8" i="1"/>
  <c r="G10" i="1"/>
  <c r="E5" i="1"/>
  <c r="C5" i="1"/>
  <c r="K4" i="1"/>
  <c r="I4" i="1"/>
  <c r="E4" i="1"/>
  <c r="C4" i="1"/>
  <c r="R4" i="1"/>
  <c r="O4" i="1"/>
  <c r="E10" i="1"/>
  <c r="P10" i="1"/>
  <c r="R10" i="1"/>
  <c r="C10" i="1"/>
  <c r="G4" i="1"/>
  <c r="G9" i="1"/>
  <c r="G7" i="1"/>
  <c r="G5" i="1"/>
  <c r="I10" i="1"/>
  <c r="S10" i="1"/>
  <c r="S8" i="1"/>
  <c r="S6" i="1"/>
  <c r="Q10" i="1"/>
  <c r="S4" i="1"/>
  <c r="S7" i="1"/>
  <c r="O10" i="1"/>
  <c r="Q4" i="1"/>
  <c r="S5" i="1"/>
  <c r="S9" i="1"/>
</calcChain>
</file>

<file path=xl/sharedStrings.xml><?xml version="1.0" encoding="utf-8"?>
<sst xmlns="http://schemas.openxmlformats.org/spreadsheetml/2006/main" count="3305" uniqueCount="775">
  <si>
    <t>Partido Político</t>
  </si>
  <si>
    <t>Mayoría Relativa</t>
  </si>
  <si>
    <t>Totales</t>
  </si>
  <si>
    <t>Total</t>
  </si>
  <si>
    <t>Mujeres</t>
  </si>
  <si>
    <t>PAN</t>
  </si>
  <si>
    <t>PRI</t>
  </si>
  <si>
    <t>PT</t>
  </si>
  <si>
    <t>PNA</t>
  </si>
  <si>
    <t>PVEM</t>
  </si>
  <si>
    <t>MC</t>
  </si>
  <si>
    <t xml:space="preserve">% Mujeres </t>
  </si>
  <si>
    <t xml:space="preserve">Representación Proporcional </t>
  </si>
  <si>
    <t>Hombres</t>
  </si>
  <si>
    <t>% Hombres</t>
  </si>
  <si>
    <t>% total</t>
  </si>
  <si>
    <t>Conformación Parlamentaria Mujeres: Presencia (número) y Porcentaje por Partido y Tipo de Principio de Representación, Colima (2015-2018) LVIII Legislatura</t>
  </si>
  <si>
    <t>Apellido</t>
  </si>
  <si>
    <t>Nombre</t>
  </si>
  <si>
    <t>Sexo</t>
  </si>
  <si>
    <t>Distrito Electoral Local</t>
  </si>
  <si>
    <t>Circunscripción</t>
  </si>
  <si>
    <t>Propietario o Suplente</t>
  </si>
  <si>
    <t>Periodo</t>
  </si>
  <si>
    <t>2015-2018</t>
  </si>
  <si>
    <t>Listado de Nombres por Partido Político y Principio de Representación, Colima (2015-2018) LVIII Legislatura</t>
  </si>
  <si>
    <t>Principio de Representación</t>
  </si>
  <si>
    <t>Rivera Gutierrez</t>
  </si>
  <si>
    <t xml:space="preserve">Riult </t>
  </si>
  <si>
    <t>Hombre</t>
  </si>
  <si>
    <t>Propietario</t>
  </si>
  <si>
    <t>Contreras Cortes</t>
  </si>
  <si>
    <t xml:space="preserve">Nicolas </t>
  </si>
  <si>
    <t>Guerra Cardenas</t>
  </si>
  <si>
    <t xml:space="preserve">Crispin </t>
  </si>
  <si>
    <t>Andres Rivera</t>
  </si>
  <si>
    <t xml:space="preserve">Juana </t>
  </si>
  <si>
    <t>Mujer</t>
  </si>
  <si>
    <t>Benavides Florian</t>
  </si>
  <si>
    <t xml:space="preserve">Jose Guadalupe </t>
  </si>
  <si>
    <t>Tintos Trujillo</t>
  </si>
  <si>
    <t xml:space="preserve">Octavio </t>
  </si>
  <si>
    <t>Ceballos Galindo</t>
  </si>
  <si>
    <t xml:space="preserve">Francisco Javier </t>
  </si>
  <si>
    <t>Magaña Lara</t>
  </si>
  <si>
    <t xml:space="preserve">Hector </t>
  </si>
  <si>
    <t>Mesina Reyes</t>
  </si>
  <si>
    <t xml:space="preserve">Eusebio </t>
  </si>
  <si>
    <t>Mesina Tena</t>
  </si>
  <si>
    <t xml:space="preserve">Adriana Lucia </t>
  </si>
  <si>
    <t>Garcia Rivera</t>
  </si>
  <si>
    <t xml:space="preserve">Miguel Alejandro </t>
  </si>
  <si>
    <t xml:space="preserve"> Sosa Govea</t>
  </si>
  <si>
    <t>Martha Leticia</t>
  </si>
  <si>
    <t>De La Paz Sevilla Blanco</t>
  </si>
  <si>
    <t xml:space="preserve">Gabriela </t>
  </si>
  <si>
    <t>Ayala Campos</t>
  </si>
  <si>
    <t xml:space="preserve">Luis </t>
  </si>
  <si>
    <t xml:space="preserve"> Padilla Velasco</t>
  </si>
  <si>
    <t>Norma</t>
  </si>
  <si>
    <t>Chavez Chavez</t>
  </si>
  <si>
    <t xml:space="preserve">Santiago </t>
  </si>
  <si>
    <t>Jimenez Angulo</t>
  </si>
  <si>
    <t xml:space="preserve">Julia Lizeth </t>
  </si>
  <si>
    <t>Representación Proporcional</t>
  </si>
  <si>
    <t>Ladino Ochoa</t>
  </si>
  <si>
    <t xml:space="preserve">Luis Humberto </t>
  </si>
  <si>
    <t>Velazquez Pineda</t>
  </si>
  <si>
    <t xml:space="preserve">Mirna Edith </t>
  </si>
  <si>
    <t xml:space="preserve"> Rangel Lozano</t>
  </si>
  <si>
    <t>Federico</t>
  </si>
  <si>
    <t>Larios Rivas</t>
  </si>
  <si>
    <t xml:space="preserve">Graciela </t>
  </si>
  <si>
    <t xml:space="preserve"> Zepeda Mesina</t>
  </si>
  <si>
    <t>Leticia</t>
  </si>
  <si>
    <t xml:space="preserve"> Ochoa López</t>
  </si>
  <si>
    <t>Nabor</t>
  </si>
  <si>
    <t xml:space="preserve"> Orozco Neri</t>
  </si>
  <si>
    <t>José Adrián</t>
  </si>
  <si>
    <t>Padilla Peña</t>
  </si>
  <si>
    <t xml:space="preserve">Joel </t>
  </si>
  <si>
    <t>Delgado Chavez</t>
  </si>
  <si>
    <t xml:space="preserve">Juan </t>
  </si>
  <si>
    <t>Suplente</t>
  </si>
  <si>
    <t>Fajardo Rosas</t>
  </si>
  <si>
    <t xml:space="preserve">J. Jesús Ángel </t>
  </si>
  <si>
    <t>Guardado Reyes</t>
  </si>
  <si>
    <t xml:space="preserve">Vicente </t>
  </si>
  <si>
    <t>Rubio Bayon</t>
  </si>
  <si>
    <t xml:space="preserve">María </t>
  </si>
  <si>
    <t xml:space="preserve"> Piña Martínez</t>
  </si>
  <si>
    <t>Luis Ignacio</t>
  </si>
  <si>
    <t>Cortes Alcaraz</t>
  </si>
  <si>
    <t xml:space="preserve">Jorge Humberto </t>
  </si>
  <si>
    <t>Martínez Campos</t>
  </si>
  <si>
    <t xml:space="preserve">Waldo Ivan </t>
  </si>
  <si>
    <t>Campos Llerenas</t>
  </si>
  <si>
    <t xml:space="preserve">Marco Antonio </t>
  </si>
  <si>
    <t xml:space="preserve"> Hilario Bermudez</t>
  </si>
  <si>
    <t>Miguel</t>
  </si>
  <si>
    <t>Tovar Hernandez</t>
  </si>
  <si>
    <t xml:space="preserve">Alejandra </t>
  </si>
  <si>
    <t>Ciriaco Roman</t>
  </si>
  <si>
    <t xml:space="preserve">Sergio </t>
  </si>
  <si>
    <t>Romero López</t>
  </si>
  <si>
    <t>Lucina</t>
  </si>
  <si>
    <t>Macias Zamora</t>
  </si>
  <si>
    <t>René</t>
  </si>
  <si>
    <t>Bejar Velazquez</t>
  </si>
  <si>
    <t xml:space="preserve">Margarita </t>
  </si>
  <si>
    <t>Luna Villaseñor</t>
  </si>
  <si>
    <t xml:space="preserve">Oscar </t>
  </si>
  <si>
    <t>I</t>
  </si>
  <si>
    <t>II</t>
  </si>
  <si>
    <t>III</t>
  </si>
  <si>
    <t>IV</t>
  </si>
  <si>
    <t>V</t>
  </si>
  <si>
    <t>VI</t>
  </si>
  <si>
    <t>VII</t>
  </si>
  <si>
    <t>VIII</t>
  </si>
  <si>
    <t>IX</t>
  </si>
  <si>
    <t>X</t>
  </si>
  <si>
    <t>XI</t>
  </si>
  <si>
    <t>XII</t>
  </si>
  <si>
    <t>XIII</t>
  </si>
  <si>
    <t>XIV</t>
  </si>
  <si>
    <t>XV</t>
  </si>
  <si>
    <t>XVI</t>
  </si>
  <si>
    <t>Listado de Nombres por Partido Político y Principio de Representación, Colima (1991-1994) L Legislatura</t>
  </si>
  <si>
    <t>Conformación Parlamentaria Mujeres: Presencia (número) y Porcentaje por Partido y Tipo de Principio de Representación, Colima (1991-1994) L Legislatura</t>
  </si>
  <si>
    <t xml:space="preserve"> Novela Villalobos</t>
  </si>
  <si>
    <t>Miguel A.</t>
  </si>
  <si>
    <t xml:space="preserve">Hombre </t>
  </si>
  <si>
    <t>Arellano Barragán</t>
  </si>
  <si>
    <t xml:space="preserve"> José </t>
  </si>
  <si>
    <t>García Guardado</t>
  </si>
  <si>
    <t xml:space="preserve">Roberto </t>
  </si>
  <si>
    <t xml:space="preserve">Jerónimo </t>
  </si>
  <si>
    <t>Polanco Montero</t>
  </si>
  <si>
    <t xml:space="preserve"> Mercedes </t>
  </si>
  <si>
    <t>Ballesteros Silva</t>
  </si>
  <si>
    <t>Barragán Ceballos</t>
  </si>
  <si>
    <t xml:space="preserve">Antonio </t>
  </si>
  <si>
    <t xml:space="preserve">Mujer </t>
  </si>
  <si>
    <t xml:space="preserve"> Eliseo</t>
  </si>
  <si>
    <t xml:space="preserve"> Arroyo Alcalá</t>
  </si>
  <si>
    <t xml:space="preserve"> Luis </t>
  </si>
  <si>
    <t>Araiza Aldaco</t>
  </si>
  <si>
    <t xml:space="preserve">Ma. Elena </t>
  </si>
  <si>
    <t>Espinosa Radillo</t>
  </si>
  <si>
    <t xml:space="preserve">Salvador </t>
  </si>
  <si>
    <t>Virgen Orozco</t>
  </si>
  <si>
    <t>Leonilo</t>
  </si>
  <si>
    <t xml:space="preserve"> Gutiérrez Rodríguez</t>
  </si>
  <si>
    <t xml:space="preserve">Gabriel </t>
  </si>
  <si>
    <t>Vázquez Reyes</t>
  </si>
  <si>
    <t>Ochoa Escamilla</t>
  </si>
  <si>
    <t xml:space="preserve">Rivera Carrillo </t>
  </si>
  <si>
    <t xml:space="preserve">M. Socorro </t>
  </si>
  <si>
    <t xml:space="preserve">J. Eugenio </t>
  </si>
  <si>
    <t>Magaña Martínez</t>
  </si>
  <si>
    <t xml:space="preserve">Lorenzo </t>
  </si>
  <si>
    <t>Barreto Pelayo</t>
  </si>
  <si>
    <t xml:space="preserve">A. Eustaquio </t>
  </si>
  <si>
    <t>Moreno Díaz</t>
  </si>
  <si>
    <t xml:space="preserve">Ezequiel </t>
  </si>
  <si>
    <t>Ceballos Fuentes</t>
  </si>
  <si>
    <t xml:space="preserve">Miguel </t>
  </si>
  <si>
    <t>García Chávez</t>
  </si>
  <si>
    <t xml:space="preserve">Cesáreo </t>
  </si>
  <si>
    <t>Flores Montero</t>
  </si>
  <si>
    <t xml:space="preserve">Gregorio </t>
  </si>
  <si>
    <t>Quintana Ochoa</t>
  </si>
  <si>
    <t>Antonio</t>
  </si>
  <si>
    <t xml:space="preserve"> García Núñez</t>
  </si>
  <si>
    <t>Delgado Camarena</t>
  </si>
  <si>
    <t>Ariaz Ruiz</t>
  </si>
  <si>
    <t xml:space="preserve">Ramón </t>
  </si>
  <si>
    <t>Ma. Guadalupe</t>
  </si>
  <si>
    <t xml:space="preserve"> Ramírez G.</t>
  </si>
  <si>
    <t xml:space="preserve">J. Jesús </t>
  </si>
  <si>
    <t>Velasco Márquez</t>
  </si>
  <si>
    <t>Partida Zepeda</t>
  </si>
  <si>
    <t xml:space="preserve">V.Guillermo </t>
  </si>
  <si>
    <t xml:space="preserve"> Álvarez Herrera</t>
  </si>
  <si>
    <t xml:space="preserve"> Carlos </t>
  </si>
  <si>
    <t>Sotelo García</t>
  </si>
  <si>
    <t xml:space="preserve">José Luis </t>
  </si>
  <si>
    <t>Bueno López</t>
  </si>
  <si>
    <t xml:space="preserve">Pedro </t>
  </si>
  <si>
    <t>Zepeda Regalado</t>
  </si>
  <si>
    <t xml:space="preserve"> Antonio</t>
  </si>
  <si>
    <t xml:space="preserve"> Suastegui Rentería J</t>
  </si>
  <si>
    <t>PRD</t>
  </si>
  <si>
    <t>PDM</t>
  </si>
  <si>
    <t>PFCRN</t>
  </si>
  <si>
    <t>Celia</t>
  </si>
  <si>
    <t xml:space="preserve"> Flores Cárdenas</t>
  </si>
  <si>
    <t>Francisco</t>
  </si>
  <si>
    <t xml:space="preserve"> Jimenes Rangel</t>
  </si>
  <si>
    <t xml:space="preserve">Ernesto </t>
  </si>
  <si>
    <t>Suarez Ramírez</t>
  </si>
  <si>
    <t xml:space="preserve">Carlos </t>
  </si>
  <si>
    <t>Núñez Escobar</t>
  </si>
  <si>
    <t>Celestino</t>
  </si>
  <si>
    <t xml:space="preserve"> Sánchez C.</t>
  </si>
  <si>
    <t xml:space="preserve"> López H.</t>
  </si>
  <si>
    <t>Josefina</t>
  </si>
  <si>
    <t xml:space="preserve"> Morales Soto</t>
  </si>
  <si>
    <t>Jesús</t>
  </si>
  <si>
    <t xml:space="preserve"> Lora Silva</t>
  </si>
  <si>
    <t>Conformación Parlamentaria Mujeres: Presencia (número) y Porcentaje por Partido y Tipo de Principio de Representación, Colima (1994-1997) LI Legislatura</t>
  </si>
  <si>
    <t>1991-1994</t>
  </si>
  <si>
    <t>Listado de Nombres por Partido Político y Principio de Representación, Colima (1994-1997) LI Legislatura</t>
  </si>
  <si>
    <t>1994-1997</t>
  </si>
  <si>
    <t>Claudia Angélica</t>
  </si>
  <si>
    <t xml:space="preserve"> Alcaraz Munguía</t>
  </si>
  <si>
    <t>Larios Orozco</t>
  </si>
  <si>
    <t xml:space="preserve">Epigmenio </t>
  </si>
  <si>
    <t>Plascencia Rangel</t>
  </si>
  <si>
    <t>Luis</t>
  </si>
  <si>
    <t xml:space="preserve"> Gaitán Cabrera</t>
  </si>
  <si>
    <t xml:space="preserve">Manuel </t>
  </si>
  <si>
    <t>Pizano Ramos</t>
  </si>
  <si>
    <t xml:space="preserve">Rigoberto </t>
  </si>
  <si>
    <t>Salazar Velasco</t>
  </si>
  <si>
    <t xml:space="preserve">Francisco </t>
  </si>
  <si>
    <t>Hueso Alcaraz</t>
  </si>
  <si>
    <t xml:space="preserve">Aureliano </t>
  </si>
  <si>
    <t>Hernández Alonso</t>
  </si>
  <si>
    <t xml:space="preserve">Gustavo Alberto </t>
  </si>
  <si>
    <t>Vázquez Montes</t>
  </si>
  <si>
    <t xml:space="preserve">Víctor Manuel </t>
  </si>
  <si>
    <t>Jaramillo Carrillo</t>
  </si>
  <si>
    <t xml:space="preserve">Fidel </t>
  </si>
  <si>
    <t>Figueroa Chavira</t>
  </si>
  <si>
    <t>Vizcaíno Torres</t>
  </si>
  <si>
    <t xml:space="preserve">Jaime </t>
  </si>
  <si>
    <t>Magaña Fernández</t>
  </si>
  <si>
    <t xml:space="preserve">Fernando </t>
  </si>
  <si>
    <t>Martínez Pacheco</t>
  </si>
  <si>
    <t>Martínez Rivera</t>
  </si>
  <si>
    <t>Andrade Martínez</t>
  </si>
  <si>
    <t>Gallardo Osorio</t>
  </si>
  <si>
    <t>Cortes Zamora</t>
  </si>
  <si>
    <t>Carlos Roque</t>
  </si>
  <si>
    <t xml:space="preserve"> García Pirsh</t>
  </si>
  <si>
    <t xml:space="preserve">Delia </t>
  </si>
  <si>
    <t>Mancilla Ramírez</t>
  </si>
  <si>
    <t xml:space="preserve">Abigail </t>
  </si>
  <si>
    <t>Gallegos Torres</t>
  </si>
  <si>
    <t>Manzo Llorentes</t>
  </si>
  <si>
    <t>Felix</t>
  </si>
  <si>
    <t>Mancilla V.</t>
  </si>
  <si>
    <t xml:space="preserve">Simón </t>
  </si>
  <si>
    <t>Diego Arias</t>
  </si>
  <si>
    <t xml:space="preserve">Librado </t>
  </si>
  <si>
    <t>Silva Carcia</t>
  </si>
  <si>
    <t>Jaime</t>
  </si>
  <si>
    <t xml:space="preserve"> Salazar Silva</t>
  </si>
  <si>
    <t>Torres Herrera</t>
  </si>
  <si>
    <t xml:space="preserve">Javier </t>
  </si>
  <si>
    <t>Anguiano Ceballos</t>
  </si>
  <si>
    <t>David</t>
  </si>
  <si>
    <t xml:space="preserve"> Avalos Cárdenas</t>
  </si>
  <si>
    <t>Orozco Cobián</t>
  </si>
  <si>
    <t xml:space="preserve">Socorro </t>
  </si>
  <si>
    <t>Cardona Centeno</t>
  </si>
  <si>
    <t>Bautista Hernández</t>
  </si>
  <si>
    <t xml:space="preserve">Apolinar </t>
  </si>
  <si>
    <t>Ochoa Magaña</t>
  </si>
  <si>
    <t xml:space="preserve">José Carlos </t>
  </si>
  <si>
    <t>Navarro Vázquez</t>
  </si>
  <si>
    <t xml:space="preserve">Rene </t>
  </si>
  <si>
    <t>Cabrera Barreda</t>
  </si>
  <si>
    <t xml:space="preserve">Guillermina </t>
  </si>
  <si>
    <t>Rodríguez Magaña</t>
  </si>
  <si>
    <t xml:space="preserve">Gerardo </t>
  </si>
  <si>
    <t>Rincón Cuevas</t>
  </si>
  <si>
    <t>Martin</t>
  </si>
  <si>
    <t xml:space="preserve"> Seda Guzmán</t>
  </si>
  <si>
    <t xml:space="preserve">Teresa </t>
  </si>
  <si>
    <t>Márquez Casas</t>
  </si>
  <si>
    <t>Conformación Parlamentaria Mujeres: Presencia (número) y Porcentaje por Partido y Tipo de Principio de Representación, Colima (1997-2000) LII Legislatura</t>
  </si>
  <si>
    <t>Listado de Nombres por Partido Político y Principio de Representación, Colima (1997-2000) LII Legislatura</t>
  </si>
  <si>
    <t>1997-2000</t>
  </si>
  <si>
    <t>J. Antonio</t>
  </si>
  <si>
    <t xml:space="preserve"> Álvarez Macías</t>
  </si>
  <si>
    <t xml:space="preserve">Eloisa </t>
  </si>
  <si>
    <t>Chavarrías Barajas</t>
  </si>
  <si>
    <t xml:space="preserve">Jorge Armando </t>
  </si>
  <si>
    <t>Gaytán Gudiño</t>
  </si>
  <si>
    <t>García Núñez</t>
  </si>
  <si>
    <t xml:space="preserve">Cesar Trinidad </t>
  </si>
  <si>
    <t xml:space="preserve"> Hernández Rosas</t>
  </si>
  <si>
    <t xml:space="preserve">Horacio </t>
  </si>
  <si>
    <t>Mancilla González</t>
  </si>
  <si>
    <t xml:space="preserve">Josefina Esthela </t>
  </si>
  <si>
    <t>Menéses Fernández</t>
  </si>
  <si>
    <t xml:space="preserve">Eduardo </t>
  </si>
  <si>
    <t>Morales Valencia</t>
  </si>
  <si>
    <t xml:space="preserve">Adalberto Mario </t>
  </si>
  <si>
    <t>Pineda López</t>
  </si>
  <si>
    <t>Elías</t>
  </si>
  <si>
    <t xml:space="preserve"> Valdovinos Solís</t>
  </si>
  <si>
    <t xml:space="preserve">Jorge </t>
  </si>
  <si>
    <t>Vázquez Chávez</t>
  </si>
  <si>
    <t xml:space="preserve">Germán </t>
  </si>
  <si>
    <t>Virgen Verduzco</t>
  </si>
  <si>
    <t xml:space="preserve">Alicia </t>
  </si>
  <si>
    <t>Mandujano Contreras</t>
  </si>
  <si>
    <t xml:space="preserve"> Ataide Guzmán</t>
  </si>
  <si>
    <t>Ma. Del Carmen</t>
  </si>
  <si>
    <t>Rogelio</t>
  </si>
  <si>
    <t xml:space="preserve"> Rueda Sánchez</t>
  </si>
  <si>
    <t>Octaviano</t>
  </si>
  <si>
    <t xml:space="preserve"> Gómez Maldonado</t>
  </si>
  <si>
    <t xml:space="preserve">Felipe </t>
  </si>
  <si>
    <t>Cruz Calvario</t>
  </si>
  <si>
    <t xml:space="preserve">Andrea </t>
  </si>
  <si>
    <t>Moreno Galván</t>
  </si>
  <si>
    <t>Laura</t>
  </si>
  <si>
    <t xml:space="preserve"> Rayas Villasante</t>
  </si>
  <si>
    <t xml:space="preserve">Ignacio </t>
  </si>
  <si>
    <t>Zamora Partida</t>
  </si>
  <si>
    <t>Ramón</t>
  </si>
  <si>
    <t xml:space="preserve"> Ureña Barragán</t>
  </si>
  <si>
    <t xml:space="preserve">Blanca Esthela </t>
  </si>
  <si>
    <t>Larios Álvarez</t>
  </si>
  <si>
    <t xml:space="preserve">Ana Cecilia </t>
  </si>
  <si>
    <t>García Luna</t>
  </si>
  <si>
    <t>Gemma</t>
  </si>
  <si>
    <t xml:space="preserve"> Bueno Castillo</t>
  </si>
  <si>
    <t>Armando</t>
  </si>
  <si>
    <t xml:space="preserve"> González Manzo</t>
  </si>
  <si>
    <t xml:space="preserve">Martha </t>
  </si>
  <si>
    <t>Licea Escalera</t>
  </si>
  <si>
    <t>Marco Antonio</t>
  </si>
  <si>
    <t xml:space="preserve"> García</t>
  </si>
  <si>
    <t xml:space="preserve">Jorge Luis </t>
  </si>
  <si>
    <t>Preciado Rodríguez</t>
  </si>
  <si>
    <t>Rodríguez García</t>
  </si>
  <si>
    <t>Evangelina</t>
  </si>
  <si>
    <t xml:space="preserve"> Quintana Ramírez</t>
  </si>
  <si>
    <t>Enrique Armando</t>
  </si>
  <si>
    <t xml:space="preserve"> Salazar Abaroa</t>
  </si>
  <si>
    <t xml:space="preserve">Arnoldo </t>
  </si>
  <si>
    <t>Vizcaíno Rodríguez</t>
  </si>
  <si>
    <t xml:space="preserve">José Manuel </t>
  </si>
  <si>
    <t>Torres Leaño</t>
  </si>
  <si>
    <t xml:space="preserve">Guadalupe </t>
  </si>
  <si>
    <t>Ureña Barba</t>
  </si>
  <si>
    <t xml:space="preserve">Arturo </t>
  </si>
  <si>
    <t>López Molina</t>
  </si>
  <si>
    <t>Alicia</t>
  </si>
  <si>
    <t xml:space="preserve"> Ibarra Espinoza</t>
  </si>
  <si>
    <t xml:space="preserve">Sandra Alicia </t>
  </si>
  <si>
    <t>Escatel Orozco</t>
  </si>
  <si>
    <t>López Hernández</t>
  </si>
  <si>
    <t xml:space="preserve">Isidro </t>
  </si>
  <si>
    <t>Fermín Villanueva</t>
  </si>
  <si>
    <t>Parra Leal</t>
  </si>
  <si>
    <t>Conformación Parlamentaria Mujeres: Presencia (número) y Porcentaje por Partido y Tipo de Principio de Representación, Colima (2000-2003) LIII Legislatura</t>
  </si>
  <si>
    <t>2000-2003</t>
  </si>
  <si>
    <t xml:space="preserve">Jorge Octavio </t>
  </si>
  <si>
    <t xml:space="preserve">Iñiguez Larios </t>
  </si>
  <si>
    <t xml:space="preserve">Chapula de la Mora </t>
  </si>
  <si>
    <t>Adrián</t>
  </si>
  <si>
    <t>Fernando</t>
  </si>
  <si>
    <t xml:space="preserve">Velasco Villa </t>
  </si>
  <si>
    <t xml:space="preserve">Héctos Arturo </t>
  </si>
  <si>
    <t xml:space="preserve">Fuentes Martínez </t>
  </si>
  <si>
    <t xml:space="preserve">Jesús </t>
  </si>
  <si>
    <t xml:space="preserve">Lino Peregrina </t>
  </si>
  <si>
    <t xml:space="preserve">Gonzalo </t>
  </si>
  <si>
    <t xml:space="preserve">Solís Aguirre </t>
  </si>
  <si>
    <t xml:space="preserve">López Virgen </t>
  </si>
  <si>
    <t xml:space="preserve">Ramírez González </t>
  </si>
  <si>
    <t xml:space="preserve">Vélez Morelos </t>
  </si>
  <si>
    <t xml:space="preserve">Rubén </t>
  </si>
  <si>
    <t xml:space="preserve">Gómez Godínez </t>
  </si>
  <si>
    <t xml:space="preserve">María del Rosario </t>
  </si>
  <si>
    <t xml:space="preserve">Valencia Delgado </t>
  </si>
  <si>
    <t xml:space="preserve">José María </t>
  </si>
  <si>
    <t xml:space="preserve">Bravo Sandoval </t>
  </si>
  <si>
    <t xml:space="preserve">Sergio Marcelino </t>
  </si>
  <si>
    <t xml:space="preserve">Ochoa López </t>
  </si>
  <si>
    <t xml:space="preserve">Nabor </t>
  </si>
  <si>
    <t xml:space="preserve">Mancilla Figueroa </t>
  </si>
  <si>
    <t xml:space="preserve">José </t>
  </si>
  <si>
    <t xml:space="preserve">Alcaraz Andrade </t>
  </si>
  <si>
    <t xml:space="preserve">Vázquez Montes </t>
  </si>
  <si>
    <t xml:space="preserve">Gustavo </t>
  </si>
  <si>
    <t xml:space="preserve">Arellano García </t>
  </si>
  <si>
    <t xml:space="preserve">Adelina </t>
  </si>
  <si>
    <t xml:space="preserve">Carrillo García </t>
  </si>
  <si>
    <t xml:space="preserve">Ma. Del Carmen </t>
  </si>
  <si>
    <t xml:space="preserve">Molina Villarreal </t>
  </si>
  <si>
    <t xml:space="preserve">Ignacia </t>
  </si>
  <si>
    <t xml:space="preserve">Aranda Olivarez </t>
  </si>
  <si>
    <t xml:space="preserve">Montaño Beltrán </t>
  </si>
  <si>
    <t xml:space="preserve">Vizcaíno Guardado </t>
  </si>
  <si>
    <t xml:space="preserve">María Adela </t>
  </si>
  <si>
    <t xml:space="preserve">Alatorre Navarro </t>
  </si>
  <si>
    <t xml:space="preserve">Luz Ramona </t>
  </si>
  <si>
    <t xml:space="preserve">Cernas Méndez </t>
  </si>
  <si>
    <t xml:space="preserve">Elvira </t>
  </si>
  <si>
    <t xml:space="preserve">Michel Ortega </t>
  </si>
  <si>
    <t xml:space="preserve">Bertha Alicia </t>
  </si>
  <si>
    <t xml:space="preserve">Rincón Chávez </t>
  </si>
  <si>
    <t>Martha</t>
  </si>
  <si>
    <t xml:space="preserve">Medrano Moya </t>
  </si>
  <si>
    <t xml:space="preserve">Ma. De Jesús </t>
  </si>
  <si>
    <t xml:space="preserve">Nando Quintal </t>
  </si>
  <si>
    <t xml:space="preserve">Alberto </t>
  </si>
  <si>
    <t xml:space="preserve">Barba López </t>
  </si>
  <si>
    <t xml:space="preserve">Catarino </t>
  </si>
  <si>
    <t xml:space="preserve">Figueroa Larios </t>
  </si>
  <si>
    <t xml:space="preserve">Lilia </t>
  </si>
  <si>
    <t xml:space="preserve">Sandoval Leal </t>
  </si>
  <si>
    <t xml:space="preserve">Blanca Delia </t>
  </si>
  <si>
    <t xml:space="preserve">Regidor </t>
  </si>
  <si>
    <t xml:space="preserve">Francisco Xavier </t>
  </si>
  <si>
    <t>Maurer OM</t>
  </si>
  <si>
    <t>Morales De la Peña</t>
  </si>
  <si>
    <t xml:space="preserve">Rosa Estela </t>
  </si>
  <si>
    <t>De la Rosa M</t>
  </si>
  <si>
    <t xml:space="preserve">Rafael </t>
  </si>
  <si>
    <t>Vázquez Anguíano</t>
  </si>
  <si>
    <t xml:space="preserve">Agustín </t>
  </si>
  <si>
    <t>Martell Valencia</t>
  </si>
  <si>
    <t xml:space="preserve"> De la Mora Morfín</t>
  </si>
  <si>
    <t xml:space="preserve">Mercedes </t>
  </si>
  <si>
    <t>Carrasco Zuñiga</t>
  </si>
  <si>
    <t>Joel</t>
  </si>
  <si>
    <t xml:space="preserve"> Padilla Peña</t>
  </si>
  <si>
    <t xml:space="preserve">Magaña Moctezuma </t>
  </si>
  <si>
    <t xml:space="preserve">Patricia </t>
  </si>
  <si>
    <t>Carlos</t>
  </si>
  <si>
    <t xml:space="preserve">Villalpando Valdez </t>
  </si>
  <si>
    <t xml:space="preserve">Ingrid Alina </t>
  </si>
  <si>
    <t>María Natividad</t>
  </si>
  <si>
    <t xml:space="preserve">González Tintos </t>
  </si>
  <si>
    <t xml:space="preserve">Alejandro </t>
  </si>
  <si>
    <t xml:space="preserve">Gómez Rangel </t>
  </si>
  <si>
    <t xml:space="preserve">María Natividad </t>
  </si>
  <si>
    <t xml:space="preserve">Salazar Silva </t>
  </si>
  <si>
    <t xml:space="preserve">Orozco Cobián </t>
  </si>
  <si>
    <t xml:space="preserve">Marquez Monroy </t>
  </si>
  <si>
    <t xml:space="preserve">Marcela Mitzuko </t>
  </si>
  <si>
    <t xml:space="preserve">Curiel Romero </t>
  </si>
  <si>
    <t xml:space="preserve">Nohemí Esmeralda </t>
  </si>
  <si>
    <t xml:space="preserve">Hernández López </t>
  </si>
  <si>
    <t xml:space="preserve">Maximino </t>
  </si>
  <si>
    <t>2003-2006</t>
  </si>
  <si>
    <t>Conformación Parlamentaria Mujeres: Presencia (número) y Porcentaje por Partido y Tipo de Principio de Representación, Colima (2003-2006) LIV Legislatura</t>
  </si>
  <si>
    <t xml:space="preserve">Hilda </t>
  </si>
  <si>
    <t>Ceballos Llerenas</t>
  </si>
  <si>
    <t>José Antonio</t>
  </si>
  <si>
    <t xml:space="preserve"> Orozco Sandoval</t>
  </si>
  <si>
    <t xml:space="preserve">Mario </t>
  </si>
  <si>
    <t>Ferdinando Enrique</t>
  </si>
  <si>
    <t xml:space="preserve"> Martínez Valencia</t>
  </si>
  <si>
    <t>Anguiano Moreno</t>
  </si>
  <si>
    <t xml:space="preserve">Florencio </t>
  </si>
  <si>
    <t>Llamas Acosta</t>
  </si>
  <si>
    <t>José de Jesús</t>
  </si>
  <si>
    <t xml:space="preserve"> Plascencia Herrera</t>
  </si>
  <si>
    <t>Ávila Aguilar</t>
  </si>
  <si>
    <t>Palacios Tapia</t>
  </si>
  <si>
    <t xml:space="preserve"> Cruz Mendoza</t>
  </si>
  <si>
    <t>Cortés Navarro</t>
  </si>
  <si>
    <t xml:space="preserve">J. Félix </t>
  </si>
  <si>
    <t>Mendoza Pérez</t>
  </si>
  <si>
    <t xml:space="preserve"> Santana Ochoa</t>
  </si>
  <si>
    <t xml:space="preserve">J. Antonio </t>
  </si>
  <si>
    <t>Álvarez Macías</t>
  </si>
  <si>
    <t xml:space="preserve">Héctor </t>
  </si>
  <si>
    <t>Bautista Vázquez</t>
  </si>
  <si>
    <t xml:space="preserve">Jesús Silverio </t>
  </si>
  <si>
    <t xml:space="preserve">Juan Carlos </t>
  </si>
  <si>
    <t>Pinto Rodríguez</t>
  </si>
  <si>
    <t>Cavazos Ceballos</t>
  </si>
  <si>
    <t>David Enyelnim</t>
  </si>
  <si>
    <t xml:space="preserve"> Monroy Rodríguez</t>
  </si>
  <si>
    <t>López  Vázquez</t>
  </si>
  <si>
    <t>Juan Manuel</t>
  </si>
  <si>
    <t xml:space="preserve"> Elisea García</t>
  </si>
  <si>
    <t xml:space="preserve">Ricardo </t>
  </si>
  <si>
    <t>Sánchez Arreguín</t>
  </si>
  <si>
    <t xml:space="preserve">Saira Miuseth </t>
  </si>
  <si>
    <t>Aguilar Hernández</t>
  </si>
  <si>
    <t>José Luis</t>
  </si>
  <si>
    <t xml:space="preserve"> Aguirre Campos</t>
  </si>
  <si>
    <t>Ricardo</t>
  </si>
  <si>
    <t xml:space="preserve"> Ramírez Álvarez</t>
  </si>
  <si>
    <t xml:space="preserve">Rosa </t>
  </si>
  <si>
    <t>Beltrán Padilla</t>
  </si>
  <si>
    <t>Juan Pablo</t>
  </si>
  <si>
    <t xml:space="preserve"> Velazco González</t>
  </si>
  <si>
    <t xml:space="preserve">María Emma </t>
  </si>
  <si>
    <t>Acevedo Gómez</t>
  </si>
  <si>
    <t xml:space="preserve">Victorio Jesús </t>
  </si>
  <si>
    <t>Ciprian Jacobo</t>
  </si>
  <si>
    <t>Silvia</t>
  </si>
  <si>
    <t xml:space="preserve"> Barbosa Jiménez</t>
  </si>
  <si>
    <t xml:space="preserve"> Gómez Rangel</t>
  </si>
  <si>
    <t>Blanca Estela</t>
  </si>
  <si>
    <t xml:space="preserve"> Figueroa Michel</t>
  </si>
  <si>
    <t xml:space="preserve">Beatriz </t>
  </si>
  <si>
    <t>De la Mora de la Mora</t>
  </si>
  <si>
    <t>Ortega López</t>
  </si>
  <si>
    <t xml:space="preserve">Gil </t>
  </si>
  <si>
    <t>ADC*</t>
  </si>
  <si>
    <t>*Asociacion por la Democracia Colimense</t>
  </si>
  <si>
    <t xml:space="preserve">Esmeralda </t>
  </si>
  <si>
    <t>Cárdenas Sánchez</t>
  </si>
  <si>
    <t>Salgado Aguilar</t>
  </si>
  <si>
    <t xml:space="preserve">Luis Fernando </t>
  </si>
  <si>
    <t>Antero Valle</t>
  </si>
  <si>
    <t>Ramírez Sánchez</t>
  </si>
  <si>
    <t>Jorge Humberto</t>
  </si>
  <si>
    <t xml:space="preserve"> Silva Ochoa</t>
  </si>
  <si>
    <t xml:space="preserve">Martín </t>
  </si>
  <si>
    <t>Flores Castañeda</t>
  </si>
  <si>
    <t xml:space="preserve">J. Jubal </t>
  </si>
  <si>
    <t>Ayala Jiménez</t>
  </si>
  <si>
    <t xml:space="preserve">Sandra </t>
  </si>
  <si>
    <t>Anguiano Balbuena</t>
  </si>
  <si>
    <t xml:space="preserve">José Antonio </t>
  </si>
  <si>
    <t>García Sánchez</t>
  </si>
  <si>
    <t xml:space="preserve"> Cruz Calvario</t>
  </si>
  <si>
    <t xml:space="preserve">Álvaro </t>
  </si>
  <si>
    <t>Dolores Ávalos</t>
  </si>
  <si>
    <t xml:space="preserve">Marcos Mauricio </t>
  </si>
  <si>
    <t>Elizarrarás Gordillo</t>
  </si>
  <si>
    <t xml:space="preserve">Jessica Lissette </t>
  </si>
  <si>
    <t>Romero Contreras</t>
  </si>
  <si>
    <t xml:space="preserve">Dora María </t>
  </si>
  <si>
    <t>Yáñez Contreras</t>
  </si>
  <si>
    <t>Anguiano Chávez</t>
  </si>
  <si>
    <t xml:space="preserve"> Robles Ramos</t>
  </si>
  <si>
    <t>Ruiz Nava</t>
  </si>
  <si>
    <t>Mónica</t>
  </si>
  <si>
    <t>Conformación Parlamentaria Mujeres: Presencia (número) y Porcentaje por Partido y Tipo de Principio de Representación, Colima (2006-2009) LV Legislatura</t>
  </si>
  <si>
    <t>2006-2009</t>
  </si>
  <si>
    <t xml:space="preserve">Enrique </t>
  </si>
  <si>
    <t>Michel Ruiz</t>
  </si>
  <si>
    <t>Peralta Rivas</t>
  </si>
  <si>
    <t>Chapula de la Mora</t>
  </si>
  <si>
    <t>Fermín Santana</t>
  </si>
  <si>
    <t xml:space="preserve">J. Francisco </t>
  </si>
  <si>
    <t>Anzar Herrera</t>
  </si>
  <si>
    <t xml:space="preserve">José de Jesús </t>
  </si>
  <si>
    <t>Plascencia Herrera</t>
  </si>
  <si>
    <t xml:space="preserve">Humberto </t>
  </si>
  <si>
    <t>Cabrera Dueñas</t>
  </si>
  <si>
    <t>Ramírez González</t>
  </si>
  <si>
    <t xml:space="preserve">Gonzalo Isidro </t>
  </si>
  <si>
    <t>Sánchez Prado</t>
  </si>
  <si>
    <t xml:space="preserve">Crispín </t>
  </si>
  <si>
    <t>Gutiérrez Moreno</t>
  </si>
  <si>
    <t>Miriam Yadira</t>
  </si>
  <si>
    <t xml:space="preserve"> Lara Arteaga</t>
  </si>
  <si>
    <t>Gabriel de la Paz</t>
  </si>
  <si>
    <t xml:space="preserve"> Sevilla Blanco</t>
  </si>
  <si>
    <t xml:space="preserve">Martha Alicia </t>
  </si>
  <si>
    <t>Meza Oregón</t>
  </si>
  <si>
    <t>José</t>
  </si>
  <si>
    <t xml:space="preserve"> López Ochoa</t>
  </si>
  <si>
    <t>García Arias</t>
  </si>
  <si>
    <t xml:space="preserve">Flavio </t>
  </si>
  <si>
    <t>Castillo Palomino</t>
  </si>
  <si>
    <t xml:space="preserve">Laura Margarita </t>
  </si>
  <si>
    <t>Rayas Villasante</t>
  </si>
  <si>
    <t>Beatriz</t>
  </si>
  <si>
    <t xml:space="preserve"> López García</t>
  </si>
  <si>
    <t xml:space="preserve">Karina Elizabeth </t>
  </si>
  <si>
    <t>Cárdenas Ochoa</t>
  </si>
  <si>
    <t xml:space="preserve">Carlos Servando </t>
  </si>
  <si>
    <t>Fuentes Luna</t>
  </si>
  <si>
    <t xml:space="preserve">Himelda </t>
  </si>
  <si>
    <t>Meraz Sánchez</t>
  </si>
  <si>
    <t>Pedro</t>
  </si>
  <si>
    <t xml:space="preserve"> Gildo Rodríguez</t>
  </si>
  <si>
    <t xml:space="preserve">Sandra Patricia </t>
  </si>
  <si>
    <t>Ceballos Polanco</t>
  </si>
  <si>
    <t>Claudia Patricia</t>
  </si>
  <si>
    <t xml:space="preserve"> Ferro Ferro</t>
  </si>
  <si>
    <t>Alcaraz Parra</t>
  </si>
  <si>
    <t xml:space="preserve">Francis Anel </t>
  </si>
  <si>
    <t>Bueno Sánchez</t>
  </si>
  <si>
    <t>Olave Nery</t>
  </si>
  <si>
    <t>Luis Jorge</t>
  </si>
  <si>
    <t xml:space="preserve"> Macías Ramírez</t>
  </si>
  <si>
    <t>Espiridión</t>
  </si>
  <si>
    <t xml:space="preserve"> Serrano Flores</t>
  </si>
  <si>
    <t>María Elena</t>
  </si>
  <si>
    <t xml:space="preserve"> Gutiérrez Ayala</t>
  </si>
  <si>
    <t xml:space="preserve">Genoveva </t>
  </si>
  <si>
    <t>Gallardo Rodríguez</t>
  </si>
  <si>
    <t>González Matías</t>
  </si>
  <si>
    <t xml:space="preserve">Brenda del Carmen </t>
  </si>
  <si>
    <t>Gutiérrez Vega</t>
  </si>
  <si>
    <t>Jorge Octavio</t>
  </si>
  <si>
    <t xml:space="preserve"> Iñiguez Larios</t>
  </si>
  <si>
    <t>Gaitán Cabrera</t>
  </si>
  <si>
    <t xml:space="preserve">Imelda </t>
  </si>
  <si>
    <t>Lino Peregrina</t>
  </si>
  <si>
    <t xml:space="preserve">David </t>
  </si>
  <si>
    <t>Rodríguez Brizuela</t>
  </si>
  <si>
    <t xml:space="preserve">Aurora </t>
  </si>
  <si>
    <t>Espíndola Escareño</t>
  </si>
  <si>
    <t xml:space="preserve">Reené </t>
  </si>
  <si>
    <t>Díaz Mendoza</t>
  </si>
  <si>
    <t xml:space="preserve">Adolfo </t>
  </si>
  <si>
    <t xml:space="preserve"> Núñez González</t>
  </si>
  <si>
    <t>Nota: A partir de este año no se cuenta con candidatos registrados para suplente de RP.  Artículo 18 del Código Electoral del Estado de Colima, en su ultimo párrafo indica que: "Por cada Diputado propietario electo por el principio de mayoría relativa se elegirá un suplente. Los diputados electos bajo el principio de representación proporcional no tendrán suplentes. La totalidad del Congreso se renovará cada tres años."</t>
  </si>
  <si>
    <t>Conformación Parlamentaria Mujeres: Presencia (número) y Porcentaje por Partido y Tipo de Principio de Representación, Colima (2009-2012) LVI Legislatura</t>
  </si>
  <si>
    <t>2009-2012</t>
  </si>
  <si>
    <t xml:space="preserve">Romero Coello </t>
  </si>
  <si>
    <t>Rangel Lozano</t>
  </si>
  <si>
    <t xml:space="preserve">Contreras Cortes </t>
  </si>
  <si>
    <t>Nicolás</t>
  </si>
  <si>
    <t xml:space="preserve">Rangel Lozano </t>
  </si>
  <si>
    <t xml:space="preserve">Federico </t>
  </si>
  <si>
    <t xml:space="preserve">González Valencia </t>
  </si>
  <si>
    <t xml:space="preserve">Leonel </t>
  </si>
  <si>
    <t xml:space="preserve">Fuentes Pedroza </t>
  </si>
  <si>
    <t xml:space="preserve">Romero Celis </t>
  </si>
  <si>
    <t xml:space="preserve">Mely </t>
  </si>
  <si>
    <t xml:space="preserve">Rojas Orozco </t>
  </si>
  <si>
    <t xml:space="preserve">Hernández Ramos </t>
  </si>
  <si>
    <t xml:space="preserve">Alfredo </t>
  </si>
  <si>
    <t xml:space="preserve">López González </t>
  </si>
  <si>
    <t>Ernesto Germán</t>
  </si>
  <si>
    <t xml:space="preserve">Virgen Verduzco </t>
  </si>
  <si>
    <t xml:space="preserve">Nuñez García </t>
  </si>
  <si>
    <t xml:space="preserve">Armida </t>
  </si>
  <si>
    <t xml:space="preserve">Zepeda González </t>
  </si>
  <si>
    <t xml:space="preserve">Francisco Alberto </t>
  </si>
  <si>
    <t xml:space="preserve">Barbosa López </t>
  </si>
  <si>
    <t xml:space="preserve">Juan Roberto </t>
  </si>
  <si>
    <t xml:space="preserve">Mancilla González </t>
  </si>
  <si>
    <t xml:space="preserve">Cicerón Alejandro </t>
  </si>
  <si>
    <t xml:space="preserve">Díaz Blake </t>
  </si>
  <si>
    <t xml:space="preserve">Luis Alfredo </t>
  </si>
  <si>
    <t xml:space="preserve">Héctor Raúl </t>
  </si>
  <si>
    <t xml:space="preserve">Jimenez Herrera </t>
  </si>
  <si>
    <t xml:space="preserve">Minerva </t>
  </si>
  <si>
    <t xml:space="preserve">López Murillo </t>
  </si>
  <si>
    <t xml:space="preserve">Eva </t>
  </si>
  <si>
    <t xml:space="preserve">Anguiano López </t>
  </si>
  <si>
    <t xml:space="preserve">Mónica Adalicia </t>
  </si>
  <si>
    <t xml:space="preserve">Pérez Cruz </t>
  </si>
  <si>
    <t xml:space="preserve">Miriam Fabiola </t>
  </si>
  <si>
    <t xml:space="preserve">Guerrero Padilla </t>
  </si>
  <si>
    <t xml:space="preserve">María Teresa </t>
  </si>
  <si>
    <t xml:space="preserve">Valencia Cruz </t>
  </si>
  <si>
    <t xml:space="preserve">Dámaso </t>
  </si>
  <si>
    <t xml:space="preserve">Rubio Bayón </t>
  </si>
  <si>
    <t xml:space="preserve">Carrillo Gamboa </t>
  </si>
  <si>
    <t xml:space="preserve">Hermelinda </t>
  </si>
  <si>
    <t xml:space="preserve">Santana Sánchez </t>
  </si>
  <si>
    <t xml:space="preserve">Velázquez López </t>
  </si>
  <si>
    <t xml:space="preserve">Alida </t>
  </si>
  <si>
    <t xml:space="preserve">Gutiérrez Martínez </t>
  </si>
  <si>
    <t xml:space="preserve">Mireya </t>
  </si>
  <si>
    <t xml:space="preserve">Maldonado Mendieta </t>
  </si>
  <si>
    <t xml:space="preserve">Díaz Zamorano </t>
  </si>
  <si>
    <t xml:space="preserve">Celsa Antonia </t>
  </si>
  <si>
    <t xml:space="preserve">Ramírez Michel </t>
  </si>
  <si>
    <t xml:space="preserve">Antonio Omar </t>
  </si>
  <si>
    <t xml:space="preserve">Magaña Ochoa </t>
  </si>
  <si>
    <t xml:space="preserve">Olivia </t>
  </si>
  <si>
    <t xml:space="preserve">Flores Torres </t>
  </si>
  <si>
    <t xml:space="preserve">María Candelaria </t>
  </si>
  <si>
    <t xml:space="preserve">Raymundo </t>
  </si>
  <si>
    <t>González Saldaña</t>
  </si>
  <si>
    <t>Lugo Barriga</t>
  </si>
  <si>
    <t xml:space="preserve">Milton </t>
  </si>
  <si>
    <t>De Alva Gutiérrez</t>
  </si>
  <si>
    <t xml:space="preserve">Itzel Sarahí </t>
  </si>
  <si>
    <t>Ríos de la Mora</t>
  </si>
  <si>
    <t>Rigoberto</t>
  </si>
  <si>
    <t xml:space="preserve"> Salazar Velasco</t>
  </si>
  <si>
    <t xml:space="preserve">Ma. del Socorro </t>
  </si>
  <si>
    <t>Rivera Carrillo</t>
  </si>
  <si>
    <t xml:space="preserve">José Guillermo </t>
  </si>
  <si>
    <t xml:space="preserve">Víctor Jacobo </t>
  </si>
  <si>
    <t>Vázquez Cerda</t>
  </si>
  <si>
    <t>Olaf</t>
  </si>
  <si>
    <t xml:space="preserve"> Presa Mendoza</t>
  </si>
  <si>
    <t>Nota: En este año no se cuenta con candidatos registrados para suplente de RP.  Artículo 18 del Código Electoral del Estado de Colima, en su ultimo párrafo indica que: "Por cada Diputado propietario electo por el principio de mayoría relativa se elegirá un suplente. Los diputados electos bajo el principio de representación proporcional no tendrán suplentes. La totalidad del Congreso se renovará cada tres años."</t>
  </si>
  <si>
    <t>Conformación Parlamentaria Mujeres: Presencia (número) y Porcentaje por Partido y Tipo de Principio de Representación, Colima (2012-2015) LVII Legislatura</t>
  </si>
  <si>
    <t>2012-2015</t>
  </si>
  <si>
    <t>Héctor</t>
  </si>
  <si>
    <t xml:space="preserve"> Insúa García </t>
  </si>
  <si>
    <t xml:space="preserve">Orozco Sandoval  </t>
  </si>
  <si>
    <t xml:space="preserve">Oscar A. </t>
  </si>
  <si>
    <t>Valdovinos Anguiano</t>
  </si>
  <si>
    <t xml:space="preserve">José Donaldo </t>
  </si>
  <si>
    <t xml:space="preserve">Ricardo Zúñiga </t>
  </si>
  <si>
    <t xml:space="preserve">Orlando </t>
  </si>
  <si>
    <t>Lino Castellanos</t>
  </si>
  <si>
    <t xml:space="preserve">Mendoza Godínez    </t>
  </si>
  <si>
    <t xml:space="preserve"> Villanueva Gutiérrez </t>
  </si>
  <si>
    <t xml:space="preserve">Yulenny Guylaine </t>
  </si>
  <si>
    <t xml:space="preserve">Cortés León </t>
  </si>
  <si>
    <t>Esperanza</t>
  </si>
  <si>
    <t xml:space="preserve"> Alcaraz Alcaraz</t>
  </si>
  <si>
    <t xml:space="preserve">Gutiérrez Moreno </t>
  </si>
  <si>
    <t xml:space="preserve"> Gretel</t>
  </si>
  <si>
    <t xml:space="preserve"> Culin Jaime  </t>
  </si>
  <si>
    <t xml:space="preserve">Benavides Cobos  </t>
  </si>
  <si>
    <t>Heriberto</t>
  </si>
  <si>
    <t xml:space="preserve"> Leal Valencia</t>
  </si>
  <si>
    <t xml:space="preserve">Palacios Rodríguez </t>
  </si>
  <si>
    <t xml:space="preserve">García Arias   </t>
  </si>
  <si>
    <t xml:space="preserve">Noé </t>
  </si>
  <si>
    <t xml:space="preserve">Pinto de los Santos </t>
  </si>
  <si>
    <t xml:space="preserve">Petronilo </t>
  </si>
  <si>
    <t xml:space="preserve">Gallegos Solís  </t>
  </si>
  <si>
    <t xml:space="preserve">José Armando </t>
  </si>
  <si>
    <t>Barbosa Herrera</t>
  </si>
  <si>
    <t>Yolanda Eugenia</t>
  </si>
  <si>
    <t xml:space="preserve"> Zárate Virgen </t>
  </si>
  <si>
    <t xml:space="preserve">Janeth </t>
  </si>
  <si>
    <t xml:space="preserve">Paz Ponce  </t>
  </si>
  <si>
    <t>María Angélica</t>
  </si>
  <si>
    <t xml:space="preserve"> Peredia Hernández  </t>
  </si>
  <si>
    <t xml:space="preserve"> Esparza Peralta  </t>
  </si>
  <si>
    <t>Toscano Reyes</t>
  </si>
  <si>
    <t xml:space="preserve">Jesica </t>
  </si>
  <si>
    <t>Chapa Mendoza</t>
  </si>
  <si>
    <t xml:space="preserve">Delia  </t>
  </si>
  <si>
    <t>Gómez Estrada</t>
  </si>
  <si>
    <t>Francis Anel</t>
  </si>
  <si>
    <t xml:space="preserve"> Bueno Sánchez</t>
  </si>
  <si>
    <t xml:space="preserve">José Guadalupe </t>
  </si>
  <si>
    <t xml:space="preserve">Hernández Arias  </t>
  </si>
  <si>
    <t xml:space="preserve"> Maldonado Nava  </t>
  </si>
  <si>
    <t xml:space="preserve">Cristhyan Joaquín </t>
  </si>
  <si>
    <t xml:space="preserve">Sánchez Cosio </t>
  </si>
  <si>
    <t>María Concepción</t>
  </si>
  <si>
    <t xml:space="preserve"> Topete Quiñonez</t>
  </si>
  <si>
    <t xml:space="preserve">Felicitas </t>
  </si>
  <si>
    <t>Peña Cisneros</t>
  </si>
  <si>
    <t xml:space="preserve"> Francisco</t>
  </si>
  <si>
    <t>Mares Belmonte</t>
  </si>
  <si>
    <t>Luis Fernando</t>
  </si>
  <si>
    <t xml:space="preserve"> Antero Valle</t>
  </si>
  <si>
    <t>Gina Araceli</t>
  </si>
  <si>
    <t xml:space="preserve"> Rocha Ramírez</t>
  </si>
  <si>
    <t>Molina Villarreal</t>
  </si>
  <si>
    <t xml:space="preserve">Verduzco Moreno </t>
  </si>
  <si>
    <t>Francisco Javier</t>
  </si>
  <si>
    <t xml:space="preserve"> Rodríguez García</t>
  </si>
  <si>
    <t xml:space="preserve">Marcos Daniel </t>
  </si>
  <si>
    <t xml:space="preserve">Barajas Yescas </t>
  </si>
  <si>
    <t xml:space="preserve">Mariano </t>
  </si>
  <si>
    <t xml:space="preserve">Trillo Quiroz </t>
  </si>
  <si>
    <t xml:space="preserve">Esteban </t>
  </si>
  <si>
    <t>Meneses Torres</t>
  </si>
  <si>
    <t>Coalición “Comprometidos por Colima” (PRI-PNA)</t>
  </si>
  <si>
    <t>Coalición "Ganará Colima" (PAN- ADC)</t>
  </si>
  <si>
    <t>PRI-PNA</t>
  </si>
  <si>
    <t xml:space="preserve">ADC: Asociación por la Democracia Colimense. </t>
  </si>
  <si>
    <t xml:space="preserve">PRD </t>
  </si>
  <si>
    <t>Listado de Nombres por Partido Político y Principio de Representación, Colima (2012-2015) LVII Legislatura</t>
  </si>
  <si>
    <t>Listado de Nombres por Partido Político y Principio de Representación, Colima (2009-2012) LVI Legislatura</t>
  </si>
  <si>
    <t>Listado de Nombres por Partido Político y Principio de Representación, Colima (2006-2009) LV Legislatura</t>
  </si>
  <si>
    <t>Listado de Nombres por Partido Político y Principio de Representación, Colima (2003-2006) LIV Legislatura</t>
  </si>
  <si>
    <t>Listado de Nombres por Partido Político y Principio de Representación, Colima (2000-2003) LIII Legislatura</t>
  </si>
  <si>
    <t>ADC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</si>
</sst>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2"/>
      <color theme="1"/>
      <name val="Calibri"/>
      <family val="2"/>
      <scheme val="minor"/>
    </font>
    <font>
      <sz val="11"/>
      <color theme="1"/>
      <name val="Calibri"/>
      <family val="2"/>
      <scheme val="minor"/>
    </font>
    <font>
      <b/>
      <sz val="12"/>
      <color rgb="FF000000"/>
      <name val="Calibri"/>
      <family val="2"/>
      <scheme val="minor"/>
    </font>
    <font>
      <i/>
      <sz val="12"/>
      <color rgb="FF00000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12"/>
      <color theme="1"/>
      <name val="Calibri"/>
      <family val="2"/>
      <scheme val="minor"/>
    </font>
    <font>
      <sz val="10"/>
      <name val="Arial"/>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3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9" fillId="0" borderId="0"/>
  </cellStyleXfs>
  <cellXfs count="23">
    <xf numFmtId="0" fontId="0" fillId="0" borderId="0" xfId="0"/>
    <xf numFmtId="0" fontId="3" fillId="0" borderId="1" xfId="0" applyFon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1" fontId="0" fillId="0" borderId="1" xfId="0" applyNumberForma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0" xfId="0" applyFont="1"/>
    <xf numFmtId="0" fontId="6" fillId="0" borderId="1" xfId="0" applyFont="1" applyBorder="1" applyAlignment="1">
      <alignment horizontal="center"/>
    </xf>
    <xf numFmtId="0" fontId="6" fillId="0" borderId="1" xfId="0" applyFont="1" applyBorder="1" applyAlignment="1">
      <alignment horizontal="center"/>
    </xf>
    <xf numFmtId="0" fontId="2" fillId="0" borderId="0" xfId="0" applyFont="1" applyBorder="1" applyAlignment="1">
      <alignment horizontal="center" vertical="center"/>
    </xf>
    <xf numFmtId="1" fontId="0" fillId="0" borderId="0" xfId="0" applyNumberFormat="1"/>
    <xf numFmtId="0" fontId="2" fillId="0" borderId="1" xfId="0" applyFont="1" applyBorder="1" applyAlignment="1">
      <alignment horizontal="center"/>
    </xf>
    <xf numFmtId="0" fontId="6" fillId="0" borderId="1" xfId="0" applyFont="1" applyFill="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xf>
  </cellXfs>
  <cellStyles count="3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Normal" xfId="0" builtinId="0"/>
    <cellStyle name="Normal 2" xfId="32"/>
    <cellStyle name="Normal 3" xfId="3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C1" workbookViewId="0">
      <selection activeCell="O14" sqref="O14"/>
    </sheetView>
  </sheetViews>
  <sheetFormatPr baseColWidth="10" defaultRowHeight="16" x14ac:dyDescent="0.2"/>
  <sheetData>
    <row r="1" spans="1:19" x14ac:dyDescent="0.2">
      <c r="A1" s="17" t="s">
        <v>129</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8" t="s">
        <v>12</v>
      </c>
      <c r="I2" s="18"/>
      <c r="J2" s="18"/>
      <c r="K2" s="18"/>
      <c r="L2" s="18"/>
      <c r="M2" s="18"/>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6" t="s">
        <v>5</v>
      </c>
      <c r="B4" s="2">
        <v>0</v>
      </c>
      <c r="C4" s="4">
        <v>0</v>
      </c>
      <c r="D4" s="4">
        <v>0</v>
      </c>
      <c r="E4" s="4">
        <v>0</v>
      </c>
      <c r="F4" s="4">
        <f>(B4+D4)</f>
        <v>0</v>
      </c>
      <c r="G4" s="3">
        <f>(F4*100)/F$9</f>
        <v>0</v>
      </c>
      <c r="H4" s="2">
        <v>0</v>
      </c>
      <c r="I4" s="3">
        <f>(H4*100)/L4</f>
        <v>0</v>
      </c>
      <c r="J4" s="4">
        <v>2</v>
      </c>
      <c r="K4" s="3">
        <f>(J4*100)/L4</f>
        <v>100</v>
      </c>
      <c r="L4" s="4">
        <f>(H4+J4)</f>
        <v>2</v>
      </c>
      <c r="M4" s="3">
        <f>(L4*100)/L$9</f>
        <v>25</v>
      </c>
      <c r="N4" s="4">
        <f>(B4+H4)</f>
        <v>0</v>
      </c>
      <c r="O4" s="3">
        <f>(N4*100)/R4</f>
        <v>0</v>
      </c>
      <c r="P4" s="4">
        <f>(D4+J4)</f>
        <v>2</v>
      </c>
      <c r="Q4" s="3">
        <f>(P4*100)/R4</f>
        <v>100</v>
      </c>
      <c r="R4" s="4">
        <f>(N4+P4)</f>
        <v>2</v>
      </c>
      <c r="S4" s="4">
        <f>(R4*100)/R$9</f>
        <v>10</v>
      </c>
    </row>
    <row r="5" spans="1:19" x14ac:dyDescent="0.2">
      <c r="A5" s="6" t="s">
        <v>6</v>
      </c>
      <c r="B5" s="2">
        <v>2</v>
      </c>
      <c r="C5" s="4">
        <f t="shared" ref="C5:C9" si="0">(B5*100)/F5</f>
        <v>16.666666666666668</v>
      </c>
      <c r="D5" s="4">
        <v>10</v>
      </c>
      <c r="E5" s="4">
        <f t="shared" ref="E5:E9" si="1">(D5*100)/F5</f>
        <v>83.333333333333329</v>
      </c>
      <c r="F5" s="4">
        <f t="shared" ref="F5:F9" si="2">(B5+D5)</f>
        <v>12</v>
      </c>
      <c r="G5" s="3">
        <f t="shared" ref="G5:G9" si="3">(F5*100)/F$9</f>
        <v>100</v>
      </c>
      <c r="H5" s="2">
        <v>1</v>
      </c>
      <c r="I5" s="3">
        <f t="shared" ref="I5:I9" si="4">(H5*100)/L5</f>
        <v>50</v>
      </c>
      <c r="J5" s="4">
        <v>1</v>
      </c>
      <c r="K5" s="3">
        <f t="shared" ref="K5:K9" si="5">(J5*100)/L5</f>
        <v>50</v>
      </c>
      <c r="L5" s="4">
        <f t="shared" ref="L5:L9" si="6">(H5+J5)</f>
        <v>2</v>
      </c>
      <c r="M5" s="3">
        <f t="shared" ref="M5:M9" si="7">(L5*100)/L$9</f>
        <v>25</v>
      </c>
      <c r="N5" s="4">
        <f t="shared" ref="N5:N9" si="8">(B5+H5)</f>
        <v>3</v>
      </c>
      <c r="O5" s="3">
        <f t="shared" ref="O5:O9" si="9">(N5*100)/R5</f>
        <v>21.428571428571427</v>
      </c>
      <c r="P5" s="4">
        <f t="shared" ref="P5:P9" si="10">(D5+J5)</f>
        <v>11</v>
      </c>
      <c r="Q5" s="3">
        <f t="shared" ref="Q5:Q9" si="11">(P5*100)/R5</f>
        <v>78.571428571428569</v>
      </c>
      <c r="R5" s="4">
        <f t="shared" ref="R5:R9" si="12">(N5+P5)</f>
        <v>14</v>
      </c>
      <c r="S5" s="4">
        <f t="shared" ref="S5:S9" si="13">(R5*100)/R$9</f>
        <v>70</v>
      </c>
    </row>
    <row r="6" spans="1:19" x14ac:dyDescent="0.2">
      <c r="A6" s="6" t="s">
        <v>193</v>
      </c>
      <c r="B6" s="2">
        <v>0</v>
      </c>
      <c r="C6" s="4">
        <v>0</v>
      </c>
      <c r="D6" s="4">
        <v>0</v>
      </c>
      <c r="E6" s="4">
        <v>0</v>
      </c>
      <c r="F6" s="4">
        <f t="shared" si="2"/>
        <v>0</v>
      </c>
      <c r="G6" s="3">
        <f t="shared" si="3"/>
        <v>0</v>
      </c>
      <c r="H6" s="2">
        <v>0</v>
      </c>
      <c r="I6" s="3">
        <f t="shared" si="4"/>
        <v>0</v>
      </c>
      <c r="J6" s="4">
        <v>2</v>
      </c>
      <c r="K6" s="3">
        <f t="shared" si="5"/>
        <v>100</v>
      </c>
      <c r="L6" s="4">
        <f t="shared" si="6"/>
        <v>2</v>
      </c>
      <c r="M6" s="3">
        <f t="shared" si="7"/>
        <v>25</v>
      </c>
      <c r="N6" s="4">
        <f t="shared" si="8"/>
        <v>0</v>
      </c>
      <c r="O6" s="3">
        <f t="shared" si="9"/>
        <v>0</v>
      </c>
      <c r="P6" s="4">
        <f t="shared" si="10"/>
        <v>2</v>
      </c>
      <c r="Q6" s="3">
        <f t="shared" si="11"/>
        <v>100</v>
      </c>
      <c r="R6" s="4">
        <f t="shared" si="12"/>
        <v>2</v>
      </c>
      <c r="S6" s="4">
        <f t="shared" si="13"/>
        <v>10</v>
      </c>
    </row>
    <row r="7" spans="1:19" x14ac:dyDescent="0.2">
      <c r="A7" s="6" t="s">
        <v>194</v>
      </c>
      <c r="B7" s="2">
        <v>0</v>
      </c>
      <c r="C7" s="4">
        <v>0</v>
      </c>
      <c r="D7" s="4">
        <v>0</v>
      </c>
      <c r="E7" s="4">
        <v>0</v>
      </c>
      <c r="F7" s="4">
        <f t="shared" si="2"/>
        <v>0</v>
      </c>
      <c r="G7" s="3">
        <f t="shared" si="3"/>
        <v>0</v>
      </c>
      <c r="H7" s="2">
        <v>0</v>
      </c>
      <c r="I7" s="3">
        <f t="shared" si="4"/>
        <v>0</v>
      </c>
      <c r="J7" s="4">
        <v>1</v>
      </c>
      <c r="K7" s="3">
        <f t="shared" si="5"/>
        <v>100</v>
      </c>
      <c r="L7" s="4">
        <f t="shared" si="6"/>
        <v>1</v>
      </c>
      <c r="M7" s="3">
        <f t="shared" si="7"/>
        <v>12.5</v>
      </c>
      <c r="N7" s="4">
        <f t="shared" si="8"/>
        <v>0</v>
      </c>
      <c r="O7" s="3">
        <f t="shared" si="9"/>
        <v>0</v>
      </c>
      <c r="P7" s="4">
        <f t="shared" si="10"/>
        <v>1</v>
      </c>
      <c r="Q7" s="3">
        <f t="shared" si="11"/>
        <v>100</v>
      </c>
      <c r="R7" s="4">
        <f t="shared" si="12"/>
        <v>1</v>
      </c>
      <c r="S7" s="4">
        <f t="shared" si="13"/>
        <v>5</v>
      </c>
    </row>
    <row r="8" spans="1:19" x14ac:dyDescent="0.2">
      <c r="A8" s="6" t="s">
        <v>195</v>
      </c>
      <c r="B8" s="2">
        <v>0</v>
      </c>
      <c r="C8" s="4">
        <v>0</v>
      </c>
      <c r="D8" s="4">
        <v>0</v>
      </c>
      <c r="E8" s="4">
        <v>0</v>
      </c>
      <c r="F8" s="4">
        <f t="shared" si="2"/>
        <v>0</v>
      </c>
      <c r="G8" s="3">
        <f t="shared" si="3"/>
        <v>0</v>
      </c>
      <c r="H8" s="2">
        <v>0</v>
      </c>
      <c r="I8" s="3">
        <f t="shared" si="4"/>
        <v>0</v>
      </c>
      <c r="J8" s="4">
        <v>1</v>
      </c>
      <c r="K8" s="3">
        <f t="shared" si="5"/>
        <v>100</v>
      </c>
      <c r="L8" s="4">
        <f t="shared" si="6"/>
        <v>1</v>
      </c>
      <c r="M8" s="3">
        <f t="shared" si="7"/>
        <v>12.5</v>
      </c>
      <c r="N8" s="4">
        <f t="shared" si="8"/>
        <v>0</v>
      </c>
      <c r="O8" s="3">
        <f t="shared" si="9"/>
        <v>0</v>
      </c>
      <c r="P8" s="4">
        <f t="shared" si="10"/>
        <v>1</v>
      </c>
      <c r="Q8" s="3">
        <f t="shared" si="11"/>
        <v>100</v>
      </c>
      <c r="R8" s="4">
        <f t="shared" si="12"/>
        <v>1</v>
      </c>
      <c r="S8" s="4">
        <f t="shared" si="13"/>
        <v>5</v>
      </c>
    </row>
    <row r="9" spans="1:19" x14ac:dyDescent="0.2">
      <c r="A9" s="6" t="s">
        <v>3</v>
      </c>
      <c r="B9" s="2">
        <f>SUM(B4:B8)</f>
        <v>2</v>
      </c>
      <c r="C9" s="4">
        <f t="shared" si="0"/>
        <v>16.666666666666668</v>
      </c>
      <c r="D9" s="4">
        <f>SUM(D4:D8)</f>
        <v>10</v>
      </c>
      <c r="E9" s="4">
        <f t="shared" si="1"/>
        <v>83.333333333333329</v>
      </c>
      <c r="F9" s="4">
        <f t="shared" si="2"/>
        <v>12</v>
      </c>
      <c r="G9" s="3">
        <f t="shared" si="3"/>
        <v>100</v>
      </c>
      <c r="H9" s="2">
        <f>SUM(H4:H8)</f>
        <v>1</v>
      </c>
      <c r="I9" s="3">
        <f t="shared" si="4"/>
        <v>12.5</v>
      </c>
      <c r="J9" s="4">
        <f>SUM(J4:J8)</f>
        <v>7</v>
      </c>
      <c r="K9" s="3">
        <f t="shared" si="5"/>
        <v>87.5</v>
      </c>
      <c r="L9" s="4">
        <f t="shared" si="6"/>
        <v>8</v>
      </c>
      <c r="M9" s="3">
        <f t="shared" si="7"/>
        <v>100</v>
      </c>
      <c r="N9" s="4">
        <f t="shared" si="8"/>
        <v>3</v>
      </c>
      <c r="O9" s="3">
        <f t="shared" si="9"/>
        <v>15</v>
      </c>
      <c r="P9" s="4">
        <f t="shared" si="10"/>
        <v>17</v>
      </c>
      <c r="Q9" s="3">
        <f t="shared" si="11"/>
        <v>85</v>
      </c>
      <c r="R9" s="4">
        <f t="shared" si="12"/>
        <v>20</v>
      </c>
      <c r="S9" s="4">
        <f t="shared" si="13"/>
        <v>100</v>
      </c>
    </row>
  </sheetData>
  <mergeCells count="5">
    <mergeCell ref="A1:S1"/>
    <mergeCell ref="A2:A3"/>
    <mergeCell ref="B2:G2"/>
    <mergeCell ref="H2:M2"/>
    <mergeCell ref="N2:S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25" workbookViewId="0">
      <selection activeCell="E55" sqref="E55"/>
    </sheetView>
  </sheetViews>
  <sheetFormatPr baseColWidth="10" defaultRowHeight="16" x14ac:dyDescent="0.2"/>
  <cols>
    <col min="1" max="2" width="17.1640625" style="9" customWidth="1"/>
    <col min="3" max="3" width="20.6640625" style="9" customWidth="1"/>
    <col min="4" max="4" width="17.1640625" style="9" customWidth="1"/>
    <col min="5" max="5" width="26.5" style="9" customWidth="1"/>
    <col min="6" max="9" width="17.1640625" style="9" customWidth="1"/>
  </cols>
  <sheetData>
    <row r="1" spans="1:9" ht="17" thickBot="1" x14ac:dyDescent="0.25">
      <c r="A1" s="19" t="s">
        <v>772</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8" t="s">
        <v>457</v>
      </c>
      <c r="B3" s="8" t="s">
        <v>456</v>
      </c>
      <c r="C3" s="8" t="s">
        <v>143</v>
      </c>
      <c r="D3" s="8" t="s">
        <v>6</v>
      </c>
      <c r="E3" s="8" t="s">
        <v>1</v>
      </c>
      <c r="F3" s="8" t="s">
        <v>112</v>
      </c>
      <c r="G3" s="8"/>
      <c r="H3" s="8" t="s">
        <v>30</v>
      </c>
      <c r="I3" s="8" t="s">
        <v>454</v>
      </c>
    </row>
    <row r="4" spans="1:9" ht="17" thickBot="1" x14ac:dyDescent="0.25">
      <c r="A4" s="8" t="s">
        <v>459</v>
      </c>
      <c r="B4" s="8" t="s">
        <v>458</v>
      </c>
      <c r="C4" s="8" t="s">
        <v>132</v>
      </c>
      <c r="D4" s="8" t="s">
        <v>6</v>
      </c>
      <c r="E4" s="8" t="s">
        <v>1</v>
      </c>
      <c r="F4" s="8" t="s">
        <v>113</v>
      </c>
      <c r="G4" s="8"/>
      <c r="H4" s="8" t="s">
        <v>30</v>
      </c>
      <c r="I4" s="8" t="s">
        <v>454</v>
      </c>
    </row>
    <row r="5" spans="1:9" ht="17" thickBot="1" x14ac:dyDescent="0.25">
      <c r="A5" s="8" t="s">
        <v>463</v>
      </c>
      <c r="B5" s="8" t="s">
        <v>460</v>
      </c>
      <c r="C5" s="8" t="s">
        <v>132</v>
      </c>
      <c r="D5" s="8" t="s">
        <v>6</v>
      </c>
      <c r="E5" s="8" t="s">
        <v>1</v>
      </c>
      <c r="F5" s="8" t="s">
        <v>114</v>
      </c>
      <c r="G5" s="8"/>
      <c r="H5" s="8" t="s">
        <v>30</v>
      </c>
      <c r="I5" s="8" t="s">
        <v>454</v>
      </c>
    </row>
    <row r="6" spans="1:9" ht="17" thickBot="1" x14ac:dyDescent="0.25">
      <c r="A6" s="8" t="s">
        <v>462</v>
      </c>
      <c r="B6" s="8" t="s">
        <v>461</v>
      </c>
      <c r="C6" s="8" t="s">
        <v>132</v>
      </c>
      <c r="D6" s="8" t="s">
        <v>5</v>
      </c>
      <c r="E6" s="8" t="s">
        <v>1</v>
      </c>
      <c r="F6" s="8" t="s">
        <v>115</v>
      </c>
      <c r="G6" s="8"/>
      <c r="H6" s="8" t="s">
        <v>30</v>
      </c>
      <c r="I6" s="8" t="s">
        <v>454</v>
      </c>
    </row>
    <row r="7" spans="1:9" ht="17" thickBot="1" x14ac:dyDescent="0.25">
      <c r="A7" s="8" t="s">
        <v>465</v>
      </c>
      <c r="B7" s="8" t="s">
        <v>464</v>
      </c>
      <c r="C7" s="8" t="s">
        <v>132</v>
      </c>
      <c r="D7" s="8" t="s">
        <v>6</v>
      </c>
      <c r="E7" s="8" t="s">
        <v>1</v>
      </c>
      <c r="F7" s="8" t="s">
        <v>116</v>
      </c>
      <c r="G7" s="8"/>
      <c r="H7" s="8" t="s">
        <v>30</v>
      </c>
      <c r="I7" s="8" t="s">
        <v>454</v>
      </c>
    </row>
    <row r="8" spans="1:9" ht="17" thickBot="1" x14ac:dyDescent="0.25">
      <c r="A8" s="8" t="s">
        <v>467</v>
      </c>
      <c r="B8" s="8" t="s">
        <v>466</v>
      </c>
      <c r="C8" s="8" t="s">
        <v>132</v>
      </c>
      <c r="D8" s="8" t="s">
        <v>6</v>
      </c>
      <c r="E8" s="8" t="s">
        <v>1</v>
      </c>
      <c r="F8" s="8" t="s">
        <v>117</v>
      </c>
      <c r="G8" s="8"/>
      <c r="H8" s="8" t="s">
        <v>30</v>
      </c>
      <c r="I8" s="8" t="s">
        <v>454</v>
      </c>
    </row>
    <row r="9" spans="1:9" ht="17" thickBot="1" x14ac:dyDescent="0.25">
      <c r="A9" s="8" t="s">
        <v>468</v>
      </c>
      <c r="B9" s="8" t="s">
        <v>57</v>
      </c>
      <c r="C9" s="8" t="s">
        <v>132</v>
      </c>
      <c r="D9" s="8" t="s">
        <v>6</v>
      </c>
      <c r="E9" s="8" t="s">
        <v>1</v>
      </c>
      <c r="F9" s="8" t="s">
        <v>118</v>
      </c>
      <c r="G9" s="8"/>
      <c r="H9" s="8" t="s">
        <v>30</v>
      </c>
      <c r="I9" s="8" t="s">
        <v>454</v>
      </c>
    </row>
    <row r="10" spans="1:9" ht="17" thickBot="1" x14ac:dyDescent="0.25">
      <c r="A10" s="8" t="s">
        <v>469</v>
      </c>
      <c r="B10" s="8" t="s">
        <v>226</v>
      </c>
      <c r="C10" s="8" t="s">
        <v>132</v>
      </c>
      <c r="D10" s="8" t="s">
        <v>6</v>
      </c>
      <c r="E10" s="8" t="s">
        <v>1</v>
      </c>
      <c r="F10" s="8" t="s">
        <v>119</v>
      </c>
      <c r="G10" s="8"/>
      <c r="H10" s="8" t="s">
        <v>30</v>
      </c>
      <c r="I10" s="8" t="s">
        <v>454</v>
      </c>
    </row>
    <row r="11" spans="1:9" ht="17" thickBot="1" x14ac:dyDescent="0.25">
      <c r="A11" s="8" t="s">
        <v>470</v>
      </c>
      <c r="B11" s="8" t="s">
        <v>438</v>
      </c>
      <c r="C11" s="8" t="s">
        <v>132</v>
      </c>
      <c r="D11" s="8" t="s">
        <v>6</v>
      </c>
      <c r="E11" s="8" t="s">
        <v>1</v>
      </c>
      <c r="F11" s="8" t="s">
        <v>120</v>
      </c>
      <c r="G11" s="8"/>
      <c r="H11" s="8" t="s">
        <v>30</v>
      </c>
      <c r="I11" s="8" t="s">
        <v>454</v>
      </c>
    </row>
    <row r="12" spans="1:9" ht="17" thickBot="1" x14ac:dyDescent="0.25">
      <c r="A12" s="8" t="s">
        <v>471</v>
      </c>
      <c r="B12" s="8" t="s">
        <v>389</v>
      </c>
      <c r="C12" s="8" t="s">
        <v>132</v>
      </c>
      <c r="D12" s="8" t="s">
        <v>5</v>
      </c>
      <c r="E12" s="8" t="s">
        <v>1</v>
      </c>
      <c r="F12" s="8" t="s">
        <v>121</v>
      </c>
      <c r="G12" s="8"/>
      <c r="H12" s="8" t="s">
        <v>30</v>
      </c>
      <c r="I12" s="8" t="s">
        <v>454</v>
      </c>
    </row>
    <row r="13" spans="1:9" ht="17" thickBot="1" x14ac:dyDescent="0.25">
      <c r="A13" s="8" t="s">
        <v>473</v>
      </c>
      <c r="B13" s="8" t="s">
        <v>472</v>
      </c>
      <c r="C13" s="8" t="s">
        <v>132</v>
      </c>
      <c r="D13" s="8" t="s">
        <v>5</v>
      </c>
      <c r="E13" s="8" t="s">
        <v>1</v>
      </c>
      <c r="F13" s="8" t="s">
        <v>122</v>
      </c>
      <c r="G13" s="8"/>
      <c r="H13" s="8" t="s">
        <v>30</v>
      </c>
      <c r="I13" s="8" t="s">
        <v>454</v>
      </c>
    </row>
    <row r="14" spans="1:9" ht="17" thickBot="1" x14ac:dyDescent="0.25">
      <c r="A14" s="8" t="s">
        <v>474</v>
      </c>
      <c r="B14" s="8" t="s">
        <v>198</v>
      </c>
      <c r="C14" s="8" t="s">
        <v>132</v>
      </c>
      <c r="D14" s="8" t="s">
        <v>5</v>
      </c>
      <c r="E14" s="8" t="s">
        <v>1</v>
      </c>
      <c r="F14" s="8" t="s">
        <v>123</v>
      </c>
      <c r="G14" s="8"/>
      <c r="H14" s="8" t="s">
        <v>30</v>
      </c>
      <c r="I14" s="8" t="s">
        <v>454</v>
      </c>
    </row>
    <row r="15" spans="1:9" ht="17" thickBot="1" x14ac:dyDescent="0.25">
      <c r="A15" s="8" t="s">
        <v>476</v>
      </c>
      <c r="B15" s="8" t="s">
        <v>475</v>
      </c>
      <c r="C15" s="8" t="s">
        <v>132</v>
      </c>
      <c r="D15" s="8" t="s">
        <v>5</v>
      </c>
      <c r="E15" s="8" t="s">
        <v>1</v>
      </c>
      <c r="F15" s="8" t="s">
        <v>124</v>
      </c>
      <c r="G15" s="8"/>
      <c r="H15" s="8" t="s">
        <v>30</v>
      </c>
      <c r="I15" s="8" t="s">
        <v>454</v>
      </c>
    </row>
    <row r="16" spans="1:9" ht="17" thickBot="1" x14ac:dyDescent="0.25">
      <c r="A16" s="8" t="s">
        <v>478</v>
      </c>
      <c r="B16" s="8" t="s">
        <v>477</v>
      </c>
      <c r="C16" s="8" t="s">
        <v>132</v>
      </c>
      <c r="D16" s="8" t="s">
        <v>6</v>
      </c>
      <c r="E16" s="8" t="s">
        <v>1</v>
      </c>
      <c r="F16" s="8" t="s">
        <v>125</v>
      </c>
      <c r="G16" s="8"/>
      <c r="H16" s="8" t="s">
        <v>30</v>
      </c>
      <c r="I16" s="8" t="s">
        <v>454</v>
      </c>
    </row>
    <row r="17" spans="1:9" ht="17" thickBot="1" x14ac:dyDescent="0.25">
      <c r="A17" s="8" t="s">
        <v>482</v>
      </c>
      <c r="B17" s="8" t="s">
        <v>479</v>
      </c>
      <c r="C17" s="8" t="s">
        <v>132</v>
      </c>
      <c r="D17" s="8" t="s">
        <v>6</v>
      </c>
      <c r="E17" s="8" t="s">
        <v>1</v>
      </c>
      <c r="F17" s="8" t="s">
        <v>126</v>
      </c>
      <c r="G17" s="8"/>
      <c r="H17" s="8" t="s">
        <v>30</v>
      </c>
      <c r="I17" s="8" t="s">
        <v>454</v>
      </c>
    </row>
    <row r="18" spans="1:9" ht="17" thickBot="1" x14ac:dyDescent="0.25">
      <c r="A18" s="8" t="s">
        <v>481</v>
      </c>
      <c r="B18" s="8" t="s">
        <v>480</v>
      </c>
      <c r="C18" s="8" t="s">
        <v>132</v>
      </c>
      <c r="D18" s="8" t="s">
        <v>6</v>
      </c>
      <c r="E18" s="8" t="s">
        <v>1</v>
      </c>
      <c r="F18" s="8" t="s">
        <v>127</v>
      </c>
      <c r="G18" s="8"/>
      <c r="H18" s="8" t="s">
        <v>30</v>
      </c>
      <c r="I18" s="8" t="s">
        <v>454</v>
      </c>
    </row>
    <row r="19" spans="1:9" ht="17" thickBot="1" x14ac:dyDescent="0.25">
      <c r="A19" s="8" t="s">
        <v>516</v>
      </c>
      <c r="B19" s="8" t="s">
        <v>515</v>
      </c>
      <c r="C19" s="8" t="s">
        <v>143</v>
      </c>
      <c r="D19" s="8" t="s">
        <v>5</v>
      </c>
      <c r="E19" s="8" t="s">
        <v>64</v>
      </c>
      <c r="F19" s="8"/>
      <c r="G19" s="8"/>
      <c r="H19" s="8" t="s">
        <v>30</v>
      </c>
      <c r="I19" s="8" t="s">
        <v>454</v>
      </c>
    </row>
    <row r="20" spans="1:9" ht="17" thickBot="1" x14ac:dyDescent="0.25">
      <c r="A20" s="8" t="s">
        <v>517</v>
      </c>
      <c r="B20" s="8" t="s">
        <v>154</v>
      </c>
      <c r="C20" s="8" t="s">
        <v>132</v>
      </c>
      <c r="D20" s="8" t="s">
        <v>5</v>
      </c>
      <c r="E20" s="8" t="s">
        <v>64</v>
      </c>
      <c r="F20" s="8"/>
      <c r="G20" s="8"/>
      <c r="H20" s="8" t="s">
        <v>30</v>
      </c>
      <c r="I20" s="8" t="s">
        <v>454</v>
      </c>
    </row>
    <row r="21" spans="1:9" ht="17" thickBot="1" x14ac:dyDescent="0.25">
      <c r="A21" s="8" t="s">
        <v>519</v>
      </c>
      <c r="B21" s="8" t="s">
        <v>518</v>
      </c>
      <c r="C21" s="8" t="s">
        <v>132</v>
      </c>
      <c r="D21" s="8" t="s">
        <v>5</v>
      </c>
      <c r="E21" s="8" t="s">
        <v>64</v>
      </c>
      <c r="F21" s="8"/>
      <c r="G21" s="8"/>
      <c r="H21" s="8" t="s">
        <v>30</v>
      </c>
      <c r="I21" s="8" t="s">
        <v>454</v>
      </c>
    </row>
    <row r="22" spans="1:9" ht="17" thickBot="1" x14ac:dyDescent="0.25">
      <c r="A22" s="8" t="s">
        <v>520</v>
      </c>
      <c r="B22" s="8" t="s">
        <v>109</v>
      </c>
      <c r="C22" s="8" t="s">
        <v>143</v>
      </c>
      <c r="D22" s="8" t="s">
        <v>5</v>
      </c>
      <c r="E22" s="8" t="s">
        <v>64</v>
      </c>
      <c r="F22" s="8"/>
      <c r="G22" s="8"/>
      <c r="H22" s="8" t="s">
        <v>30</v>
      </c>
      <c r="I22" s="8" t="s">
        <v>454</v>
      </c>
    </row>
    <row r="23" spans="1:9" ht="17" thickBot="1" x14ac:dyDescent="0.25">
      <c r="A23" s="8" t="s">
        <v>522</v>
      </c>
      <c r="B23" s="8" t="s">
        <v>521</v>
      </c>
      <c r="C23" s="8" t="s">
        <v>132</v>
      </c>
      <c r="D23" s="8" t="s">
        <v>6</v>
      </c>
      <c r="E23" s="8" t="s">
        <v>64</v>
      </c>
      <c r="F23" s="8"/>
      <c r="G23" s="8"/>
      <c r="H23" s="8" t="s">
        <v>30</v>
      </c>
      <c r="I23" s="8" t="s">
        <v>454</v>
      </c>
    </row>
    <row r="24" spans="1:9" ht="17" thickBot="1" x14ac:dyDescent="0.25">
      <c r="A24" s="8" t="s">
        <v>524</v>
      </c>
      <c r="B24" s="8" t="s">
        <v>523</v>
      </c>
      <c r="C24" s="8" t="s">
        <v>132</v>
      </c>
      <c r="D24" s="8" t="s">
        <v>6</v>
      </c>
      <c r="E24" s="8" t="s">
        <v>64</v>
      </c>
      <c r="F24" s="8"/>
      <c r="G24" s="8"/>
      <c r="H24" s="8" t="s">
        <v>30</v>
      </c>
      <c r="I24" s="8" t="s">
        <v>454</v>
      </c>
    </row>
    <row r="25" spans="1:9" ht="17" thickBot="1" x14ac:dyDescent="0.25">
      <c r="A25" s="8" t="s">
        <v>526</v>
      </c>
      <c r="B25" s="8" t="s">
        <v>525</v>
      </c>
      <c r="C25" s="8" t="s">
        <v>132</v>
      </c>
      <c r="D25" s="8" t="s">
        <v>193</v>
      </c>
      <c r="E25" s="8" t="s">
        <v>64</v>
      </c>
      <c r="F25" s="8"/>
      <c r="G25" s="8"/>
      <c r="H25" s="8" t="s">
        <v>30</v>
      </c>
      <c r="I25" s="8" t="s">
        <v>454</v>
      </c>
    </row>
    <row r="26" spans="1:9" ht="17" thickBot="1" x14ac:dyDescent="0.25">
      <c r="A26" s="8" t="s">
        <v>334</v>
      </c>
      <c r="B26" s="8" t="s">
        <v>333</v>
      </c>
      <c r="C26" s="8" t="s">
        <v>132</v>
      </c>
      <c r="D26" s="8" t="s">
        <v>193</v>
      </c>
      <c r="E26" s="8" t="s">
        <v>64</v>
      </c>
      <c r="F26" s="8"/>
      <c r="G26" s="8"/>
      <c r="H26" s="8" t="s">
        <v>30</v>
      </c>
      <c r="I26" s="8" t="s">
        <v>454</v>
      </c>
    </row>
    <row r="27" spans="1:9" ht="17" thickBot="1" x14ac:dyDescent="0.25">
      <c r="A27" s="8" t="s">
        <v>528</v>
      </c>
      <c r="B27" s="8" t="s">
        <v>527</v>
      </c>
      <c r="C27" s="8" t="s">
        <v>143</v>
      </c>
      <c r="D27" s="8" t="s">
        <v>774</v>
      </c>
      <c r="E27" s="8" t="s">
        <v>64</v>
      </c>
      <c r="F27" s="8"/>
      <c r="G27" s="8"/>
      <c r="H27" s="8" t="s">
        <v>30</v>
      </c>
      <c r="I27" s="8" t="s">
        <v>454</v>
      </c>
    </row>
    <row r="28" spans="1:9" ht="17" thickBot="1" x14ac:dyDescent="0.25">
      <c r="A28" s="8" t="s">
        <v>484</v>
      </c>
      <c r="B28" s="8" t="s">
        <v>483</v>
      </c>
      <c r="C28" s="8" t="s">
        <v>132</v>
      </c>
      <c r="D28" s="8" t="s">
        <v>6</v>
      </c>
      <c r="E28" s="8" t="s">
        <v>1</v>
      </c>
      <c r="F28" s="8" t="s">
        <v>112</v>
      </c>
      <c r="G28" s="8"/>
      <c r="H28" s="8" t="s">
        <v>83</v>
      </c>
      <c r="I28" s="8" t="s">
        <v>454</v>
      </c>
    </row>
    <row r="29" spans="1:9" ht="17" thickBot="1" x14ac:dyDescent="0.25">
      <c r="A29" s="8" t="s">
        <v>485</v>
      </c>
      <c r="B29" s="8" t="s">
        <v>335</v>
      </c>
      <c r="C29" s="8" t="s">
        <v>143</v>
      </c>
      <c r="D29" s="8" t="s">
        <v>6</v>
      </c>
      <c r="E29" s="8" t="s">
        <v>1</v>
      </c>
      <c r="F29" s="8" t="s">
        <v>113</v>
      </c>
      <c r="G29" s="8"/>
      <c r="H29" s="8" t="s">
        <v>83</v>
      </c>
      <c r="I29" s="8" t="s">
        <v>454</v>
      </c>
    </row>
    <row r="30" spans="1:9" ht="17" thickBot="1" x14ac:dyDescent="0.25">
      <c r="A30" s="8" t="s">
        <v>487</v>
      </c>
      <c r="B30" s="8" t="s">
        <v>486</v>
      </c>
      <c r="C30" s="8" t="s">
        <v>132</v>
      </c>
      <c r="D30" s="8" t="s">
        <v>6</v>
      </c>
      <c r="E30" s="8" t="s">
        <v>1</v>
      </c>
      <c r="F30" s="8" t="s">
        <v>114</v>
      </c>
      <c r="G30" s="8"/>
      <c r="H30" s="8" t="s">
        <v>83</v>
      </c>
      <c r="I30" s="8" t="s">
        <v>454</v>
      </c>
    </row>
    <row r="31" spans="1:9" ht="17" thickBot="1" x14ac:dyDescent="0.25">
      <c r="A31" s="8" t="s">
        <v>489</v>
      </c>
      <c r="B31" s="8" t="s">
        <v>488</v>
      </c>
      <c r="C31" s="8" t="s">
        <v>132</v>
      </c>
      <c r="D31" s="8" t="s">
        <v>5</v>
      </c>
      <c r="E31" s="8" t="s">
        <v>1</v>
      </c>
      <c r="F31" s="8" t="s">
        <v>115</v>
      </c>
      <c r="G31" s="8"/>
      <c r="H31" s="8" t="s">
        <v>83</v>
      </c>
      <c r="I31" s="8" t="s">
        <v>454</v>
      </c>
    </row>
    <row r="32" spans="1:9" ht="17" thickBot="1" x14ac:dyDescent="0.25">
      <c r="A32" s="8" t="s">
        <v>491</v>
      </c>
      <c r="B32" s="8" t="s">
        <v>490</v>
      </c>
      <c r="C32" s="8" t="s">
        <v>143</v>
      </c>
      <c r="D32" s="8" t="s">
        <v>6</v>
      </c>
      <c r="E32" s="8" t="s">
        <v>1</v>
      </c>
      <c r="F32" s="8" t="s">
        <v>116</v>
      </c>
      <c r="G32" s="8"/>
      <c r="H32" s="8" t="s">
        <v>83</v>
      </c>
      <c r="I32" s="8" t="s">
        <v>454</v>
      </c>
    </row>
    <row r="33" spans="1:9" ht="17" thickBot="1" x14ac:dyDescent="0.25">
      <c r="A33" s="8" t="s">
        <v>493</v>
      </c>
      <c r="B33" s="8" t="s">
        <v>492</v>
      </c>
      <c r="C33" s="8" t="s">
        <v>132</v>
      </c>
      <c r="D33" s="8" t="s">
        <v>6</v>
      </c>
      <c r="E33" s="8" t="s">
        <v>1</v>
      </c>
      <c r="F33" s="8" t="s">
        <v>117</v>
      </c>
      <c r="G33" s="8"/>
      <c r="H33" s="8" t="s">
        <v>83</v>
      </c>
      <c r="I33" s="8" t="s">
        <v>454</v>
      </c>
    </row>
    <row r="34" spans="1:9" ht="17" thickBot="1" x14ac:dyDescent="0.25">
      <c r="A34" s="8" t="s">
        <v>495</v>
      </c>
      <c r="B34" s="8" t="s">
        <v>494</v>
      </c>
      <c r="C34" s="8" t="s">
        <v>132</v>
      </c>
      <c r="D34" s="8" t="s">
        <v>6</v>
      </c>
      <c r="E34" s="8" t="s">
        <v>1</v>
      </c>
      <c r="F34" s="8" t="s">
        <v>118</v>
      </c>
      <c r="G34" s="8"/>
      <c r="H34" s="8" t="s">
        <v>83</v>
      </c>
      <c r="I34" s="8" t="s">
        <v>454</v>
      </c>
    </row>
    <row r="35" spans="1:9" ht="17" thickBot="1" x14ac:dyDescent="0.25">
      <c r="A35" s="8" t="s">
        <v>497</v>
      </c>
      <c r="B35" s="8" t="s">
        <v>496</v>
      </c>
      <c r="C35" s="8" t="s">
        <v>143</v>
      </c>
      <c r="D35" s="8" t="s">
        <v>6</v>
      </c>
      <c r="E35" s="8" t="s">
        <v>1</v>
      </c>
      <c r="F35" s="8" t="s">
        <v>119</v>
      </c>
      <c r="G35" s="8"/>
      <c r="H35" s="8" t="s">
        <v>83</v>
      </c>
      <c r="I35" s="8" t="s">
        <v>454</v>
      </c>
    </row>
    <row r="36" spans="1:9" ht="17" thickBot="1" x14ac:dyDescent="0.25">
      <c r="A36" s="8" t="s">
        <v>499</v>
      </c>
      <c r="B36" s="8" t="s">
        <v>498</v>
      </c>
      <c r="C36" s="8" t="s">
        <v>132</v>
      </c>
      <c r="D36" s="8" t="s">
        <v>6</v>
      </c>
      <c r="E36" s="8" t="s">
        <v>1</v>
      </c>
      <c r="F36" s="8" t="s">
        <v>120</v>
      </c>
      <c r="G36" s="8"/>
      <c r="H36" s="8" t="s">
        <v>83</v>
      </c>
      <c r="I36" s="8" t="s">
        <v>454</v>
      </c>
    </row>
    <row r="37" spans="1:9" ht="17" thickBot="1" x14ac:dyDescent="0.25">
      <c r="A37" s="8" t="s">
        <v>501</v>
      </c>
      <c r="B37" s="8" t="s">
        <v>500</v>
      </c>
      <c r="C37" s="8" t="s">
        <v>143</v>
      </c>
      <c r="D37" s="8" t="s">
        <v>5</v>
      </c>
      <c r="E37" s="8" t="s">
        <v>1</v>
      </c>
      <c r="F37" s="8" t="s">
        <v>121</v>
      </c>
      <c r="G37" s="8"/>
      <c r="H37" s="8" t="s">
        <v>83</v>
      </c>
      <c r="I37" s="8" t="s">
        <v>454</v>
      </c>
    </row>
    <row r="38" spans="1:9" ht="17" thickBot="1" x14ac:dyDescent="0.25">
      <c r="A38" s="8" t="s">
        <v>503</v>
      </c>
      <c r="B38" s="8" t="s">
        <v>502</v>
      </c>
      <c r="C38" s="8" t="s">
        <v>132</v>
      </c>
      <c r="D38" s="8" t="s">
        <v>5</v>
      </c>
      <c r="E38" s="8" t="s">
        <v>1</v>
      </c>
      <c r="F38" s="8" t="s">
        <v>122</v>
      </c>
      <c r="G38" s="8"/>
      <c r="H38" s="8" t="s">
        <v>83</v>
      </c>
      <c r="I38" s="8" t="s">
        <v>454</v>
      </c>
    </row>
    <row r="39" spans="1:9" ht="17" thickBot="1" x14ac:dyDescent="0.25">
      <c r="A39" s="8" t="s">
        <v>505</v>
      </c>
      <c r="B39" s="8" t="s">
        <v>504</v>
      </c>
      <c r="C39" s="8" t="s">
        <v>143</v>
      </c>
      <c r="D39" s="8" t="s">
        <v>5</v>
      </c>
      <c r="E39" s="8" t="s">
        <v>1</v>
      </c>
      <c r="F39" s="8" t="s">
        <v>123</v>
      </c>
      <c r="G39" s="8"/>
      <c r="H39" s="8" t="s">
        <v>83</v>
      </c>
      <c r="I39" s="8" t="s">
        <v>454</v>
      </c>
    </row>
    <row r="40" spans="1:9" ht="17" thickBot="1" x14ac:dyDescent="0.25">
      <c r="A40" s="8" t="s">
        <v>506</v>
      </c>
      <c r="B40" s="8" t="s">
        <v>441</v>
      </c>
      <c r="C40" s="8" t="s">
        <v>143</v>
      </c>
      <c r="D40" s="8" t="s">
        <v>5</v>
      </c>
      <c r="E40" s="8" t="s">
        <v>1</v>
      </c>
      <c r="F40" s="8" t="s">
        <v>124</v>
      </c>
      <c r="G40" s="8"/>
      <c r="H40" s="8" t="s">
        <v>83</v>
      </c>
      <c r="I40" s="8" t="s">
        <v>454</v>
      </c>
    </row>
    <row r="41" spans="1:9" ht="17" thickBot="1" x14ac:dyDescent="0.25">
      <c r="A41" s="8" t="s">
        <v>508</v>
      </c>
      <c r="B41" s="8" t="s">
        <v>507</v>
      </c>
      <c r="C41" s="8" t="s">
        <v>143</v>
      </c>
      <c r="D41" s="8" t="s">
        <v>6</v>
      </c>
      <c r="E41" s="8" t="s">
        <v>1</v>
      </c>
      <c r="F41" s="8" t="s">
        <v>125</v>
      </c>
      <c r="G41" s="8"/>
      <c r="H41" s="8" t="s">
        <v>83</v>
      </c>
      <c r="I41" s="8" t="s">
        <v>454</v>
      </c>
    </row>
    <row r="42" spans="1:9" ht="17" thickBot="1" x14ac:dyDescent="0.25">
      <c r="A42" s="8" t="s">
        <v>510</v>
      </c>
      <c r="B42" s="8" t="s">
        <v>509</v>
      </c>
      <c r="C42" s="8" t="s">
        <v>143</v>
      </c>
      <c r="D42" s="8" t="s">
        <v>6</v>
      </c>
      <c r="E42" s="8" t="s">
        <v>1</v>
      </c>
      <c r="F42" s="8" t="s">
        <v>126</v>
      </c>
      <c r="G42" s="8"/>
      <c r="H42" s="8" t="s">
        <v>83</v>
      </c>
      <c r="I42" s="8" t="s">
        <v>454</v>
      </c>
    </row>
    <row r="43" spans="1:9" ht="17" thickBot="1" x14ac:dyDescent="0.25">
      <c r="A43" s="8" t="s">
        <v>511</v>
      </c>
      <c r="B43" s="8" t="s">
        <v>512</v>
      </c>
      <c r="C43" s="8" t="s">
        <v>132</v>
      </c>
      <c r="D43" s="8" t="s">
        <v>6</v>
      </c>
      <c r="E43" s="8" t="s">
        <v>1</v>
      </c>
      <c r="F43" s="8" t="s">
        <v>127</v>
      </c>
      <c r="G43" s="8"/>
      <c r="H43" s="8" t="s">
        <v>83</v>
      </c>
      <c r="I43" s="8" t="s">
        <v>454</v>
      </c>
    </row>
    <row r="44" spans="1:9" ht="17" thickBot="1" x14ac:dyDescent="0.25">
      <c r="A44" s="8" t="s">
        <v>530</v>
      </c>
      <c r="B44" s="8" t="s">
        <v>529</v>
      </c>
      <c r="C44" s="8" t="s">
        <v>132</v>
      </c>
      <c r="D44" s="8" t="s">
        <v>5</v>
      </c>
      <c r="E44" s="8" t="s">
        <v>64</v>
      </c>
      <c r="F44" s="8"/>
      <c r="G44" s="8"/>
      <c r="H44" s="8" t="s">
        <v>83</v>
      </c>
      <c r="I44" s="8" t="s">
        <v>454</v>
      </c>
    </row>
    <row r="45" spans="1:9" ht="17" thickBot="1" x14ac:dyDescent="0.25">
      <c r="A45" s="8" t="s">
        <v>531</v>
      </c>
      <c r="B45" s="8" t="s">
        <v>543</v>
      </c>
      <c r="C45" s="8" t="s">
        <v>143</v>
      </c>
      <c r="D45" s="8" t="s">
        <v>5</v>
      </c>
      <c r="E45" s="8" t="s">
        <v>64</v>
      </c>
      <c r="F45" s="8"/>
      <c r="G45" s="8"/>
      <c r="H45" s="8" t="s">
        <v>83</v>
      </c>
      <c r="I45" s="8" t="s">
        <v>454</v>
      </c>
    </row>
    <row r="46" spans="1:9" ht="17" thickBot="1" x14ac:dyDescent="0.25">
      <c r="A46" s="8" t="s">
        <v>533</v>
      </c>
      <c r="B46" s="8" t="s">
        <v>532</v>
      </c>
      <c r="C46" s="8" t="s">
        <v>132</v>
      </c>
      <c r="D46" s="8" t="s">
        <v>5</v>
      </c>
      <c r="E46" s="8" t="s">
        <v>64</v>
      </c>
      <c r="F46" s="8"/>
      <c r="G46" s="8"/>
      <c r="H46" s="8" t="s">
        <v>83</v>
      </c>
      <c r="I46" s="8" t="s">
        <v>454</v>
      </c>
    </row>
    <row r="47" spans="1:9" ht="17" thickBot="1" x14ac:dyDescent="0.25">
      <c r="A47" s="8" t="s">
        <v>535</v>
      </c>
      <c r="B47" s="8" t="s">
        <v>534</v>
      </c>
      <c r="C47" s="8" t="s">
        <v>132</v>
      </c>
      <c r="D47" s="8" t="s">
        <v>5</v>
      </c>
      <c r="E47" s="8" t="s">
        <v>64</v>
      </c>
      <c r="F47" s="8"/>
      <c r="G47" s="8"/>
      <c r="H47" s="8" t="s">
        <v>83</v>
      </c>
      <c r="I47" s="8" t="s">
        <v>454</v>
      </c>
    </row>
    <row r="48" spans="1:9" ht="17" thickBot="1" x14ac:dyDescent="0.25">
      <c r="A48" s="8" t="s">
        <v>537</v>
      </c>
      <c r="B48" s="8" t="s">
        <v>536</v>
      </c>
      <c r="C48" s="8" t="s">
        <v>143</v>
      </c>
      <c r="D48" s="8" t="s">
        <v>6</v>
      </c>
      <c r="E48" s="8" t="s">
        <v>64</v>
      </c>
      <c r="F48" s="8"/>
      <c r="G48" s="8"/>
      <c r="H48" s="8" t="s">
        <v>83</v>
      </c>
      <c r="I48" s="8" t="s">
        <v>454</v>
      </c>
    </row>
    <row r="49" spans="1:9" ht="17" thickBot="1" x14ac:dyDescent="0.25">
      <c r="A49" s="8" t="s">
        <v>539</v>
      </c>
      <c r="B49" s="8" t="s">
        <v>538</v>
      </c>
      <c r="C49" s="8" t="s">
        <v>143</v>
      </c>
      <c r="D49" s="8" t="s">
        <v>6</v>
      </c>
      <c r="E49" s="8" t="s">
        <v>64</v>
      </c>
      <c r="F49" s="8"/>
      <c r="G49" s="8"/>
      <c r="H49" s="8" t="s">
        <v>83</v>
      </c>
      <c r="I49" s="8" t="s">
        <v>454</v>
      </c>
    </row>
    <row r="50" spans="1:9" ht="17" thickBot="1" x14ac:dyDescent="0.25">
      <c r="A50" s="8" t="s">
        <v>540</v>
      </c>
      <c r="B50" s="8" t="s">
        <v>437</v>
      </c>
      <c r="C50" s="8" t="s">
        <v>143</v>
      </c>
      <c r="D50" s="8" t="s">
        <v>193</v>
      </c>
      <c r="E50" s="8" t="s">
        <v>64</v>
      </c>
      <c r="F50" s="8"/>
      <c r="G50" s="8"/>
      <c r="H50" s="8" t="s">
        <v>83</v>
      </c>
      <c r="I50" s="8" t="s">
        <v>454</v>
      </c>
    </row>
    <row r="51" spans="1:9" ht="17" thickBot="1" x14ac:dyDescent="0.25">
      <c r="A51" s="8" t="s">
        <v>541</v>
      </c>
      <c r="B51" s="8" t="s">
        <v>410</v>
      </c>
      <c r="C51" s="8" t="s">
        <v>143</v>
      </c>
      <c r="D51" s="8" t="s">
        <v>193</v>
      </c>
      <c r="E51" s="8" t="s">
        <v>64</v>
      </c>
      <c r="F51" s="8"/>
      <c r="G51" s="8"/>
      <c r="H51" s="8" t="s">
        <v>83</v>
      </c>
      <c r="I51" s="8" t="s">
        <v>454</v>
      </c>
    </row>
    <row r="52" spans="1:9" ht="17" thickBot="1" x14ac:dyDescent="0.25">
      <c r="A52" s="8" t="s">
        <v>542</v>
      </c>
      <c r="B52" s="8" t="s">
        <v>379</v>
      </c>
      <c r="C52" s="8" t="s">
        <v>132</v>
      </c>
      <c r="D52" s="8" t="s">
        <v>774</v>
      </c>
      <c r="E52" s="8" t="s">
        <v>64</v>
      </c>
      <c r="F52" s="8"/>
      <c r="G52" s="8"/>
      <c r="H52" s="8" t="s">
        <v>83</v>
      </c>
      <c r="I52" s="8" t="s">
        <v>454</v>
      </c>
    </row>
  </sheetData>
  <mergeCells count="1">
    <mergeCell ref="A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sqref="A1:S1"/>
    </sheetView>
  </sheetViews>
  <sheetFormatPr baseColWidth="10" defaultRowHeight="16" x14ac:dyDescent="0.2"/>
  <sheetData>
    <row r="1" spans="1:19" x14ac:dyDescent="0.2">
      <c r="A1" s="17" t="s">
        <v>544</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8" t="s">
        <v>12</v>
      </c>
      <c r="I2" s="18"/>
      <c r="J2" s="18"/>
      <c r="K2" s="18"/>
      <c r="L2" s="18"/>
      <c r="M2" s="18"/>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6" t="s">
        <v>5</v>
      </c>
      <c r="B4" s="2">
        <v>2</v>
      </c>
      <c r="C4" s="4">
        <f>(B4*100)/F4</f>
        <v>28.571428571428573</v>
      </c>
      <c r="D4" s="4">
        <v>5</v>
      </c>
      <c r="E4" s="4">
        <f>(D4*100)/F4</f>
        <v>71.428571428571431</v>
      </c>
      <c r="F4" s="4">
        <f>(B4+D4)</f>
        <v>7</v>
      </c>
      <c r="G4" s="3">
        <f>(F4*100)/F$7</f>
        <v>43.75</v>
      </c>
      <c r="H4" s="2">
        <v>1</v>
      </c>
      <c r="I4" s="3">
        <f>(H4*100)/L4</f>
        <v>33.333333333333336</v>
      </c>
      <c r="J4" s="4">
        <v>2</v>
      </c>
      <c r="K4" s="3">
        <f>(J4*100)/L4</f>
        <v>66.666666666666671</v>
      </c>
      <c r="L4" s="4">
        <f>(H4+J4)</f>
        <v>3</v>
      </c>
      <c r="M4" s="3">
        <f>(L4*100)/L$7</f>
        <v>33.333333333333336</v>
      </c>
      <c r="N4" s="4">
        <f>(B4+H4)</f>
        <v>3</v>
      </c>
      <c r="O4" s="3">
        <f>(N4*100)/R4</f>
        <v>30</v>
      </c>
      <c r="P4" s="4">
        <f>(D4+J4)</f>
        <v>7</v>
      </c>
      <c r="Q4" s="3">
        <f>(P4*100)/R4</f>
        <v>70</v>
      </c>
      <c r="R4" s="4">
        <f>(N4+P4)</f>
        <v>10</v>
      </c>
      <c r="S4" s="4">
        <f>(R4*100)/R$7</f>
        <v>40</v>
      </c>
    </row>
    <row r="5" spans="1:19" x14ac:dyDescent="0.2">
      <c r="A5" s="6" t="s">
        <v>6</v>
      </c>
      <c r="B5" s="2">
        <v>0</v>
      </c>
      <c r="C5" s="4">
        <f t="shared" ref="C5:C7" si="0">(B5*100)/F5</f>
        <v>0</v>
      </c>
      <c r="D5" s="4">
        <v>9</v>
      </c>
      <c r="E5" s="4">
        <f t="shared" ref="E5:E7" si="1">(D5*100)/F5</f>
        <v>100</v>
      </c>
      <c r="F5" s="4">
        <f t="shared" ref="F5:F7" si="2">(B5+D5)</f>
        <v>9</v>
      </c>
      <c r="G5" s="3">
        <f t="shared" ref="G5:G7" si="3">(F5*100)/F$7</f>
        <v>56.25</v>
      </c>
      <c r="H5" s="2">
        <v>2</v>
      </c>
      <c r="I5" s="3">
        <f t="shared" ref="I5:I7" si="4">(H5*100)/L5</f>
        <v>50</v>
      </c>
      <c r="J5" s="4">
        <v>2</v>
      </c>
      <c r="K5" s="3">
        <f t="shared" ref="K5:K7" si="5">(J5*100)/L5</f>
        <v>50</v>
      </c>
      <c r="L5" s="4">
        <f t="shared" ref="L5:L7" si="6">(H5+J5)</f>
        <v>4</v>
      </c>
      <c r="M5" s="3">
        <f t="shared" ref="M5:M7" si="7">(L5*100)/L$7</f>
        <v>44.444444444444443</v>
      </c>
      <c r="N5" s="4">
        <f t="shared" ref="N5:N7" si="8">(B5+H5)</f>
        <v>2</v>
      </c>
      <c r="O5" s="3">
        <f t="shared" ref="O5:O7" si="9">(N5*100)/R5</f>
        <v>15.384615384615385</v>
      </c>
      <c r="P5" s="4">
        <f t="shared" ref="P5:P7" si="10">(D5+J5)</f>
        <v>11</v>
      </c>
      <c r="Q5" s="3">
        <f t="shared" ref="Q5:Q7" si="11">(P5*100)/R5</f>
        <v>84.615384615384613</v>
      </c>
      <c r="R5" s="4">
        <f t="shared" ref="R5:R7" si="12">(N5+P5)</f>
        <v>13</v>
      </c>
      <c r="S5" s="4">
        <f t="shared" ref="S5:S7" si="13">(R5*100)/R$7</f>
        <v>52</v>
      </c>
    </row>
    <row r="6" spans="1:19" x14ac:dyDescent="0.2">
      <c r="A6" s="6" t="s">
        <v>768</v>
      </c>
      <c r="B6" s="2">
        <v>0</v>
      </c>
      <c r="C6" s="4">
        <v>0</v>
      </c>
      <c r="D6" s="4">
        <v>0</v>
      </c>
      <c r="E6" s="4">
        <v>0</v>
      </c>
      <c r="F6" s="4">
        <f t="shared" si="2"/>
        <v>0</v>
      </c>
      <c r="G6" s="3">
        <f t="shared" si="3"/>
        <v>0</v>
      </c>
      <c r="H6" s="2">
        <v>0</v>
      </c>
      <c r="I6" s="3">
        <f t="shared" si="4"/>
        <v>0</v>
      </c>
      <c r="J6" s="4">
        <v>2</v>
      </c>
      <c r="K6" s="3">
        <f t="shared" si="5"/>
        <v>100</v>
      </c>
      <c r="L6" s="4">
        <f t="shared" si="6"/>
        <v>2</v>
      </c>
      <c r="M6" s="3">
        <f t="shared" si="7"/>
        <v>22.222222222222221</v>
      </c>
      <c r="N6" s="4">
        <f t="shared" si="8"/>
        <v>0</v>
      </c>
      <c r="O6" s="3">
        <f t="shared" si="9"/>
        <v>0</v>
      </c>
      <c r="P6" s="4">
        <f t="shared" si="10"/>
        <v>2</v>
      </c>
      <c r="Q6" s="3">
        <f t="shared" si="11"/>
        <v>100</v>
      </c>
      <c r="R6" s="4">
        <f t="shared" si="12"/>
        <v>2</v>
      </c>
      <c r="S6" s="4">
        <f t="shared" si="13"/>
        <v>8</v>
      </c>
    </row>
    <row r="7" spans="1:19" x14ac:dyDescent="0.2">
      <c r="A7" s="6" t="s">
        <v>3</v>
      </c>
      <c r="B7" s="2">
        <f>SUM(B4:B6)</f>
        <v>2</v>
      </c>
      <c r="C7" s="4">
        <f t="shared" si="0"/>
        <v>12.5</v>
      </c>
      <c r="D7" s="4">
        <f>SUM(D4:D6)</f>
        <v>14</v>
      </c>
      <c r="E7" s="4">
        <f t="shared" si="1"/>
        <v>87.5</v>
      </c>
      <c r="F7" s="4">
        <f t="shared" si="2"/>
        <v>16</v>
      </c>
      <c r="G7" s="3">
        <f t="shared" si="3"/>
        <v>100</v>
      </c>
      <c r="H7" s="2">
        <f>SUM(H4:H6)</f>
        <v>3</v>
      </c>
      <c r="I7" s="3">
        <f t="shared" si="4"/>
        <v>33.333333333333336</v>
      </c>
      <c r="J7" s="4">
        <f>SUM(J4:J6)</f>
        <v>6</v>
      </c>
      <c r="K7" s="3">
        <f t="shared" si="5"/>
        <v>66.666666666666671</v>
      </c>
      <c r="L7" s="4">
        <f t="shared" si="6"/>
        <v>9</v>
      </c>
      <c r="M7" s="3">
        <f t="shared" si="7"/>
        <v>100</v>
      </c>
      <c r="N7" s="4">
        <f t="shared" si="8"/>
        <v>5</v>
      </c>
      <c r="O7" s="3">
        <f t="shared" si="9"/>
        <v>20</v>
      </c>
      <c r="P7" s="4">
        <f t="shared" si="10"/>
        <v>20</v>
      </c>
      <c r="Q7" s="3">
        <f t="shared" si="11"/>
        <v>80</v>
      </c>
      <c r="R7" s="4">
        <f t="shared" si="12"/>
        <v>25</v>
      </c>
      <c r="S7" s="4">
        <f t="shared" si="13"/>
        <v>100</v>
      </c>
    </row>
    <row r="10" spans="1:19" x14ac:dyDescent="0.2">
      <c r="E10" s="16"/>
    </row>
  </sheetData>
  <mergeCells count="5">
    <mergeCell ref="A1:S1"/>
    <mergeCell ref="A2:A3"/>
    <mergeCell ref="B2:G2"/>
    <mergeCell ref="H2:M2"/>
    <mergeCell ref="N2:S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5" workbookViewId="0">
      <selection activeCell="A45" sqref="A45"/>
    </sheetView>
  </sheetViews>
  <sheetFormatPr baseColWidth="10" defaultRowHeight="16" x14ac:dyDescent="0.2"/>
  <cols>
    <col min="1" max="2" width="17.1640625" style="9" customWidth="1"/>
    <col min="3" max="3" width="20.6640625" style="9" customWidth="1"/>
    <col min="4" max="4" width="17.1640625" style="9" customWidth="1"/>
    <col min="5" max="5" width="26.83203125" style="9" customWidth="1"/>
    <col min="6" max="9" width="17.1640625" style="9" customWidth="1"/>
  </cols>
  <sheetData>
    <row r="1" spans="1:9" ht="17" thickBot="1" x14ac:dyDescent="0.25">
      <c r="A1" s="19" t="s">
        <v>771</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8" t="s">
        <v>547</v>
      </c>
      <c r="B3" s="8" t="s">
        <v>546</v>
      </c>
      <c r="C3" s="8" t="s">
        <v>132</v>
      </c>
      <c r="D3" s="8" t="s">
        <v>5</v>
      </c>
      <c r="E3" s="8" t="s">
        <v>1</v>
      </c>
      <c r="F3" s="8" t="s">
        <v>112</v>
      </c>
      <c r="G3" s="8"/>
      <c r="H3" s="8" t="s">
        <v>30</v>
      </c>
      <c r="I3" s="8" t="s">
        <v>545</v>
      </c>
    </row>
    <row r="4" spans="1:9" ht="17" thickBot="1" x14ac:dyDescent="0.25">
      <c r="A4" s="8" t="s">
        <v>548</v>
      </c>
      <c r="B4" s="8" t="s">
        <v>189</v>
      </c>
      <c r="C4" s="8" t="s">
        <v>132</v>
      </c>
      <c r="D4" s="8" t="s">
        <v>5</v>
      </c>
      <c r="E4" s="8" t="s">
        <v>1</v>
      </c>
      <c r="F4" s="8" t="s">
        <v>113</v>
      </c>
      <c r="G4" s="8"/>
      <c r="H4" s="8" t="s">
        <v>30</v>
      </c>
      <c r="I4" s="8" t="s">
        <v>545</v>
      </c>
    </row>
    <row r="5" spans="1:9" ht="17" thickBot="1" x14ac:dyDescent="0.25">
      <c r="A5" s="8" t="s">
        <v>549</v>
      </c>
      <c r="B5" s="8" t="s">
        <v>136</v>
      </c>
      <c r="C5" s="8" t="s">
        <v>132</v>
      </c>
      <c r="D5" s="8" t="s">
        <v>6</v>
      </c>
      <c r="E5" s="8" t="s">
        <v>1</v>
      </c>
      <c r="F5" s="8" t="s">
        <v>114</v>
      </c>
      <c r="G5" s="8"/>
      <c r="H5" s="8" t="s">
        <v>30</v>
      </c>
      <c r="I5" s="8" t="s">
        <v>545</v>
      </c>
    </row>
    <row r="6" spans="1:9" ht="17" thickBot="1" x14ac:dyDescent="0.25">
      <c r="A6" s="8" t="s">
        <v>550</v>
      </c>
      <c r="B6" s="8" t="s">
        <v>389</v>
      </c>
      <c r="C6" s="8" t="s">
        <v>132</v>
      </c>
      <c r="D6" s="8" t="s">
        <v>6</v>
      </c>
      <c r="E6" s="8" t="s">
        <v>1</v>
      </c>
      <c r="F6" s="8" t="s">
        <v>115</v>
      </c>
      <c r="G6" s="8"/>
      <c r="H6" s="8" t="s">
        <v>30</v>
      </c>
      <c r="I6" s="8" t="s">
        <v>545</v>
      </c>
    </row>
    <row r="7" spans="1:9" ht="17" thickBot="1" x14ac:dyDescent="0.25">
      <c r="A7" s="8" t="s">
        <v>552</v>
      </c>
      <c r="B7" s="8" t="s">
        <v>551</v>
      </c>
      <c r="C7" s="8" t="s">
        <v>132</v>
      </c>
      <c r="D7" s="8" t="s">
        <v>6</v>
      </c>
      <c r="E7" s="8" t="s">
        <v>1</v>
      </c>
      <c r="F7" s="8" t="s">
        <v>116</v>
      </c>
      <c r="G7" s="8"/>
      <c r="H7" s="8" t="s">
        <v>30</v>
      </c>
      <c r="I7" s="8" t="s">
        <v>545</v>
      </c>
    </row>
    <row r="8" spans="1:9" ht="17" thickBot="1" x14ac:dyDescent="0.25">
      <c r="A8" s="8" t="s">
        <v>554</v>
      </c>
      <c r="B8" s="8" t="s">
        <v>553</v>
      </c>
      <c r="C8" s="8" t="s">
        <v>132</v>
      </c>
      <c r="D8" s="8" t="s">
        <v>6</v>
      </c>
      <c r="E8" s="8" t="s">
        <v>1</v>
      </c>
      <c r="F8" s="8" t="s">
        <v>117</v>
      </c>
      <c r="G8" s="8"/>
      <c r="H8" s="8" t="s">
        <v>30</v>
      </c>
      <c r="I8" s="8" t="s">
        <v>545</v>
      </c>
    </row>
    <row r="9" spans="1:9" ht="17" thickBot="1" x14ac:dyDescent="0.25">
      <c r="A9" s="8" t="s">
        <v>556</v>
      </c>
      <c r="B9" s="8" t="s">
        <v>555</v>
      </c>
      <c r="C9" s="8" t="s">
        <v>132</v>
      </c>
      <c r="D9" s="8" t="s">
        <v>5</v>
      </c>
      <c r="E9" s="8" t="s">
        <v>1</v>
      </c>
      <c r="F9" s="8" t="s">
        <v>118</v>
      </c>
      <c r="G9" s="8"/>
      <c r="H9" s="8" t="s">
        <v>30</v>
      </c>
      <c r="I9" s="8" t="s">
        <v>545</v>
      </c>
    </row>
    <row r="10" spans="1:9" ht="17" thickBot="1" x14ac:dyDescent="0.25">
      <c r="A10" s="8" t="s">
        <v>557</v>
      </c>
      <c r="B10" s="8" t="s">
        <v>239</v>
      </c>
      <c r="C10" s="8" t="s">
        <v>132</v>
      </c>
      <c r="D10" s="8" t="s">
        <v>5</v>
      </c>
      <c r="E10" s="8" t="s">
        <v>1</v>
      </c>
      <c r="F10" s="8" t="s">
        <v>119</v>
      </c>
      <c r="G10" s="8"/>
      <c r="H10" s="8" t="s">
        <v>30</v>
      </c>
      <c r="I10" s="8" t="s">
        <v>545</v>
      </c>
    </row>
    <row r="11" spans="1:9" ht="17" thickBot="1" x14ac:dyDescent="0.25">
      <c r="A11" s="8" t="s">
        <v>559</v>
      </c>
      <c r="B11" s="8" t="s">
        <v>558</v>
      </c>
      <c r="C11" s="8" t="s">
        <v>132</v>
      </c>
      <c r="D11" s="8" t="s">
        <v>6</v>
      </c>
      <c r="E11" s="8" t="s">
        <v>1</v>
      </c>
      <c r="F11" s="8" t="s">
        <v>120</v>
      </c>
      <c r="G11" s="8"/>
      <c r="H11" s="8" t="s">
        <v>30</v>
      </c>
      <c r="I11" s="8" t="s">
        <v>545</v>
      </c>
    </row>
    <row r="12" spans="1:9" ht="17" thickBot="1" x14ac:dyDescent="0.25">
      <c r="A12" s="8" t="s">
        <v>561</v>
      </c>
      <c r="B12" s="8" t="s">
        <v>560</v>
      </c>
      <c r="C12" s="8" t="s">
        <v>132</v>
      </c>
      <c r="D12" s="8" t="s">
        <v>6</v>
      </c>
      <c r="E12" s="8" t="s">
        <v>1</v>
      </c>
      <c r="F12" s="8" t="s">
        <v>121</v>
      </c>
      <c r="G12" s="8"/>
      <c r="H12" s="8" t="s">
        <v>30</v>
      </c>
      <c r="I12" s="8" t="s">
        <v>545</v>
      </c>
    </row>
    <row r="13" spans="1:9" ht="17" thickBot="1" x14ac:dyDescent="0.25">
      <c r="A13" s="8" t="s">
        <v>563</v>
      </c>
      <c r="B13" s="8" t="s">
        <v>562</v>
      </c>
      <c r="C13" s="8" t="s">
        <v>37</v>
      </c>
      <c r="D13" s="8" t="s">
        <v>5</v>
      </c>
      <c r="E13" s="8" t="s">
        <v>1</v>
      </c>
      <c r="F13" s="8" t="s">
        <v>122</v>
      </c>
      <c r="G13" s="8"/>
      <c r="H13" s="8" t="s">
        <v>30</v>
      </c>
      <c r="I13" s="8" t="s">
        <v>545</v>
      </c>
    </row>
    <row r="14" spans="1:9" ht="17" thickBot="1" x14ac:dyDescent="0.25">
      <c r="A14" s="8" t="s">
        <v>565</v>
      </c>
      <c r="B14" s="8" t="s">
        <v>564</v>
      </c>
      <c r="C14" s="8" t="s">
        <v>132</v>
      </c>
      <c r="D14" s="8" t="s">
        <v>5</v>
      </c>
      <c r="E14" s="8" t="s">
        <v>1</v>
      </c>
      <c r="F14" s="8" t="s">
        <v>123</v>
      </c>
      <c r="G14" s="8"/>
      <c r="H14" s="8" t="s">
        <v>30</v>
      </c>
      <c r="I14" s="8" t="s">
        <v>545</v>
      </c>
    </row>
    <row r="15" spans="1:9" ht="17" thickBot="1" x14ac:dyDescent="0.25">
      <c r="A15" s="8" t="s">
        <v>567</v>
      </c>
      <c r="B15" s="8" t="s">
        <v>566</v>
      </c>
      <c r="C15" s="8" t="s">
        <v>37</v>
      </c>
      <c r="D15" s="8" t="s">
        <v>5</v>
      </c>
      <c r="E15" s="8" t="s">
        <v>1</v>
      </c>
      <c r="F15" s="8" t="s">
        <v>124</v>
      </c>
      <c r="G15" s="8"/>
      <c r="H15" s="8" t="s">
        <v>30</v>
      </c>
      <c r="I15" s="8" t="s">
        <v>545</v>
      </c>
    </row>
    <row r="16" spans="1:9" ht="17" thickBot="1" x14ac:dyDescent="0.25">
      <c r="A16" s="8" t="s">
        <v>569</v>
      </c>
      <c r="B16" s="8" t="s">
        <v>568</v>
      </c>
      <c r="C16" s="8" t="s">
        <v>132</v>
      </c>
      <c r="D16" s="8" t="s">
        <v>6</v>
      </c>
      <c r="E16" s="8" t="s">
        <v>1</v>
      </c>
      <c r="F16" s="8" t="s">
        <v>125</v>
      </c>
      <c r="G16" s="8"/>
      <c r="H16" s="8" t="s">
        <v>30</v>
      </c>
      <c r="I16" s="8" t="s">
        <v>545</v>
      </c>
    </row>
    <row r="17" spans="1:9" ht="17" thickBot="1" x14ac:dyDescent="0.25">
      <c r="A17" s="8" t="s">
        <v>570</v>
      </c>
      <c r="B17" s="8" t="s">
        <v>352</v>
      </c>
      <c r="C17" s="8" t="s">
        <v>132</v>
      </c>
      <c r="D17" s="8" t="s">
        <v>6</v>
      </c>
      <c r="E17" s="8" t="s">
        <v>1</v>
      </c>
      <c r="F17" s="8" t="s">
        <v>126</v>
      </c>
      <c r="G17" s="8"/>
      <c r="H17" s="8" t="s">
        <v>30</v>
      </c>
      <c r="I17" s="8" t="s">
        <v>545</v>
      </c>
    </row>
    <row r="18" spans="1:9" ht="17" thickBot="1" x14ac:dyDescent="0.25">
      <c r="A18" s="8" t="s">
        <v>572</v>
      </c>
      <c r="B18" s="8" t="s">
        <v>571</v>
      </c>
      <c r="C18" s="8" t="s">
        <v>132</v>
      </c>
      <c r="D18" s="8" t="s">
        <v>6</v>
      </c>
      <c r="E18" s="8" t="s">
        <v>1</v>
      </c>
      <c r="F18" s="8" t="s">
        <v>127</v>
      </c>
      <c r="G18" s="8"/>
      <c r="H18" s="8" t="s">
        <v>30</v>
      </c>
      <c r="I18" s="8" t="s">
        <v>545</v>
      </c>
    </row>
    <row r="19" spans="1:9" ht="17" thickBot="1" x14ac:dyDescent="0.25">
      <c r="A19" s="8" t="s">
        <v>603</v>
      </c>
      <c r="B19" s="8" t="s">
        <v>602</v>
      </c>
      <c r="C19" s="8" t="s">
        <v>143</v>
      </c>
      <c r="D19" s="8" t="s">
        <v>5</v>
      </c>
      <c r="E19" s="8" t="s">
        <v>64</v>
      </c>
      <c r="F19" s="8"/>
      <c r="G19" s="8"/>
      <c r="H19" s="8" t="s">
        <v>30</v>
      </c>
      <c r="I19" s="8" t="s">
        <v>545</v>
      </c>
    </row>
    <row r="20" spans="1:9" ht="17" thickBot="1" x14ac:dyDescent="0.25">
      <c r="A20" s="8" t="s">
        <v>605</v>
      </c>
      <c r="B20" s="8" t="s">
        <v>604</v>
      </c>
      <c r="C20" s="8" t="s">
        <v>132</v>
      </c>
      <c r="D20" s="8" t="s">
        <v>5</v>
      </c>
      <c r="E20" s="8" t="s">
        <v>64</v>
      </c>
      <c r="F20" s="8"/>
      <c r="G20" s="8"/>
      <c r="H20" s="8" t="s">
        <v>30</v>
      </c>
      <c r="I20" s="8" t="s">
        <v>545</v>
      </c>
    </row>
    <row r="21" spans="1:9" ht="17" thickBot="1" x14ac:dyDescent="0.25">
      <c r="A21" s="8" t="s">
        <v>340</v>
      </c>
      <c r="B21" s="8" t="s">
        <v>339</v>
      </c>
      <c r="C21" s="8" t="s">
        <v>132</v>
      </c>
      <c r="D21" s="8" t="s">
        <v>5</v>
      </c>
      <c r="E21" s="8" t="s">
        <v>64</v>
      </c>
      <c r="F21" s="8"/>
      <c r="G21" s="8"/>
      <c r="H21" s="8" t="s">
        <v>30</v>
      </c>
      <c r="I21" s="8" t="s">
        <v>545</v>
      </c>
    </row>
    <row r="22" spans="1:9" ht="17" thickBot="1" x14ac:dyDescent="0.25">
      <c r="A22" s="8" t="s">
        <v>606</v>
      </c>
      <c r="B22" s="8" t="s">
        <v>57</v>
      </c>
      <c r="C22" s="8" t="s">
        <v>132</v>
      </c>
      <c r="D22" s="8" t="s">
        <v>6</v>
      </c>
      <c r="E22" s="8" t="s">
        <v>64</v>
      </c>
      <c r="F22" s="8"/>
      <c r="G22" s="8"/>
      <c r="H22" s="8" t="s">
        <v>30</v>
      </c>
      <c r="I22" s="8" t="s">
        <v>545</v>
      </c>
    </row>
    <row r="23" spans="1:9" ht="17" thickBot="1" x14ac:dyDescent="0.25">
      <c r="A23" s="8" t="s">
        <v>608</v>
      </c>
      <c r="B23" s="8" t="s">
        <v>607</v>
      </c>
      <c r="C23" s="8" t="s">
        <v>143</v>
      </c>
      <c r="D23" s="8" t="s">
        <v>6</v>
      </c>
      <c r="E23" s="8" t="s">
        <v>64</v>
      </c>
      <c r="F23" s="8"/>
      <c r="G23" s="8"/>
      <c r="H23" s="8" t="s">
        <v>30</v>
      </c>
      <c r="I23" s="8" t="s">
        <v>545</v>
      </c>
    </row>
    <row r="24" spans="1:9" ht="17" thickBot="1" x14ac:dyDescent="0.25">
      <c r="A24" s="8" t="s">
        <v>610</v>
      </c>
      <c r="B24" s="8" t="s">
        <v>609</v>
      </c>
      <c r="C24" s="8" t="s">
        <v>132</v>
      </c>
      <c r="D24" s="8" t="s">
        <v>6</v>
      </c>
      <c r="E24" s="8" t="s">
        <v>64</v>
      </c>
      <c r="F24" s="8"/>
      <c r="G24" s="8"/>
      <c r="H24" s="8" t="s">
        <v>30</v>
      </c>
      <c r="I24" s="8" t="s">
        <v>545</v>
      </c>
    </row>
    <row r="25" spans="1:9" ht="17" thickBot="1" x14ac:dyDescent="0.25">
      <c r="A25" s="8" t="s">
        <v>612</v>
      </c>
      <c r="B25" s="8" t="s">
        <v>611</v>
      </c>
      <c r="C25" s="8" t="s">
        <v>37</v>
      </c>
      <c r="D25" s="8" t="s">
        <v>6</v>
      </c>
      <c r="E25" s="8" t="s">
        <v>64</v>
      </c>
      <c r="F25" s="8"/>
      <c r="G25" s="8"/>
      <c r="H25" s="8" t="s">
        <v>30</v>
      </c>
      <c r="I25" s="8" t="s">
        <v>545</v>
      </c>
    </row>
    <row r="26" spans="1:9" ht="17" thickBot="1" x14ac:dyDescent="0.25">
      <c r="A26" s="8" t="s">
        <v>614</v>
      </c>
      <c r="B26" s="8" t="s">
        <v>613</v>
      </c>
      <c r="C26" s="8" t="s">
        <v>132</v>
      </c>
      <c r="D26" s="8" t="s">
        <v>193</v>
      </c>
      <c r="E26" s="8" t="s">
        <v>64</v>
      </c>
      <c r="F26" s="8"/>
      <c r="G26" s="8"/>
      <c r="H26" s="8" t="s">
        <v>30</v>
      </c>
      <c r="I26" s="8" t="s">
        <v>545</v>
      </c>
    </row>
    <row r="27" spans="1:9" ht="17" thickBot="1" x14ac:dyDescent="0.25">
      <c r="A27" s="8" t="s">
        <v>616</v>
      </c>
      <c r="B27" s="8" t="s">
        <v>615</v>
      </c>
      <c r="C27" s="8" t="s">
        <v>132</v>
      </c>
      <c r="D27" s="8" t="s">
        <v>193</v>
      </c>
      <c r="E27" s="8" t="s">
        <v>64</v>
      </c>
      <c r="F27" s="8"/>
      <c r="G27" s="8"/>
      <c r="H27" s="8" t="s">
        <v>30</v>
      </c>
      <c r="I27" s="8" t="s">
        <v>545</v>
      </c>
    </row>
    <row r="28" spans="1:9" ht="17" thickBot="1" x14ac:dyDescent="0.25">
      <c r="A28" s="8" t="s">
        <v>574</v>
      </c>
      <c r="B28" s="8" t="s">
        <v>573</v>
      </c>
      <c r="C28" s="8" t="s">
        <v>37</v>
      </c>
      <c r="D28" s="8" t="s">
        <v>5</v>
      </c>
      <c r="E28" s="8" t="s">
        <v>1</v>
      </c>
      <c r="F28" s="8" t="s">
        <v>112</v>
      </c>
      <c r="G28" s="8"/>
      <c r="H28" s="8" t="s">
        <v>83</v>
      </c>
      <c r="I28" s="8" t="s">
        <v>545</v>
      </c>
    </row>
    <row r="29" spans="1:9" ht="17" thickBot="1" x14ac:dyDescent="0.25">
      <c r="A29" s="8" t="s">
        <v>576</v>
      </c>
      <c r="B29" s="8" t="s">
        <v>575</v>
      </c>
      <c r="C29" s="8" t="s">
        <v>143</v>
      </c>
      <c r="D29" s="8" t="s">
        <v>5</v>
      </c>
      <c r="E29" s="8" t="s">
        <v>1</v>
      </c>
      <c r="F29" s="8" t="s">
        <v>113</v>
      </c>
      <c r="G29" s="8"/>
      <c r="H29" s="8" t="s">
        <v>83</v>
      </c>
      <c r="I29" s="8" t="s">
        <v>545</v>
      </c>
    </row>
    <row r="30" spans="1:9" ht="17" thickBot="1" x14ac:dyDescent="0.25">
      <c r="A30" s="8" t="s">
        <v>578</v>
      </c>
      <c r="B30" s="8" t="s">
        <v>577</v>
      </c>
      <c r="C30" s="8" t="s">
        <v>37</v>
      </c>
      <c r="D30" s="8" t="s">
        <v>6</v>
      </c>
      <c r="E30" s="8" t="s">
        <v>1</v>
      </c>
      <c r="F30" s="8" t="s">
        <v>114</v>
      </c>
      <c r="G30" s="8"/>
      <c r="H30" s="8" t="s">
        <v>83</v>
      </c>
      <c r="I30" s="8" t="s">
        <v>545</v>
      </c>
    </row>
    <row r="31" spans="1:9" ht="17" thickBot="1" x14ac:dyDescent="0.25">
      <c r="A31" s="8" t="s">
        <v>580</v>
      </c>
      <c r="B31" s="8" t="s">
        <v>579</v>
      </c>
      <c r="C31" s="8" t="s">
        <v>132</v>
      </c>
      <c r="D31" s="8" t="s">
        <v>6</v>
      </c>
      <c r="E31" s="8" t="s">
        <v>1</v>
      </c>
      <c r="F31" s="8" t="s">
        <v>115</v>
      </c>
      <c r="G31" s="8"/>
      <c r="H31" s="8" t="s">
        <v>83</v>
      </c>
      <c r="I31" s="8" t="s">
        <v>545</v>
      </c>
    </row>
    <row r="32" spans="1:9" ht="17" thickBot="1" x14ac:dyDescent="0.25">
      <c r="A32" s="8" t="s">
        <v>582</v>
      </c>
      <c r="B32" s="8" t="s">
        <v>581</v>
      </c>
      <c r="C32" s="8" t="s">
        <v>37</v>
      </c>
      <c r="D32" s="8" t="s">
        <v>6</v>
      </c>
      <c r="E32" s="8" t="s">
        <v>1</v>
      </c>
      <c r="F32" s="8" t="s">
        <v>116</v>
      </c>
      <c r="G32" s="8"/>
      <c r="H32" s="8" t="s">
        <v>83</v>
      </c>
      <c r="I32" s="8" t="s">
        <v>545</v>
      </c>
    </row>
    <row r="33" spans="1:9" ht="17" thickBot="1" x14ac:dyDescent="0.25">
      <c r="A33" s="8" t="s">
        <v>584</v>
      </c>
      <c r="B33" s="8" t="s">
        <v>583</v>
      </c>
      <c r="C33" s="8" t="s">
        <v>132</v>
      </c>
      <c r="D33" s="8" t="s">
        <v>6</v>
      </c>
      <c r="E33" s="8" t="s">
        <v>1</v>
      </c>
      <c r="F33" s="8" t="s">
        <v>117</v>
      </c>
      <c r="G33" s="8"/>
      <c r="H33" s="8" t="s">
        <v>83</v>
      </c>
      <c r="I33" s="8" t="s">
        <v>545</v>
      </c>
    </row>
    <row r="34" spans="1:9" ht="17" thickBot="1" x14ac:dyDescent="0.25">
      <c r="A34" s="8" t="s">
        <v>586</v>
      </c>
      <c r="B34" s="8" t="s">
        <v>585</v>
      </c>
      <c r="C34" s="8" t="s">
        <v>37</v>
      </c>
      <c r="D34" s="8" t="s">
        <v>5</v>
      </c>
      <c r="E34" s="8" t="s">
        <v>1</v>
      </c>
      <c r="F34" s="8" t="s">
        <v>118</v>
      </c>
      <c r="G34" s="8"/>
      <c r="H34" s="8" t="s">
        <v>83</v>
      </c>
      <c r="I34" s="8" t="s">
        <v>545</v>
      </c>
    </row>
    <row r="35" spans="1:9" ht="17" thickBot="1" x14ac:dyDescent="0.25">
      <c r="A35" s="8" t="s">
        <v>588</v>
      </c>
      <c r="B35" s="8" t="s">
        <v>587</v>
      </c>
      <c r="C35" s="8" t="s">
        <v>37</v>
      </c>
      <c r="D35" s="8" t="s">
        <v>5</v>
      </c>
      <c r="E35" s="8" t="s">
        <v>1</v>
      </c>
      <c r="F35" s="8" t="s">
        <v>119</v>
      </c>
      <c r="G35" s="8"/>
      <c r="H35" s="8" t="s">
        <v>83</v>
      </c>
      <c r="I35" s="8" t="s">
        <v>545</v>
      </c>
    </row>
    <row r="36" spans="1:9" ht="17" thickBot="1" x14ac:dyDescent="0.25">
      <c r="A36" s="8" t="s">
        <v>589</v>
      </c>
      <c r="B36" s="8" t="s">
        <v>523</v>
      </c>
      <c r="C36" s="8" t="s">
        <v>132</v>
      </c>
      <c r="D36" s="8" t="s">
        <v>6</v>
      </c>
      <c r="E36" s="8" t="s">
        <v>1</v>
      </c>
      <c r="F36" s="8" t="s">
        <v>120</v>
      </c>
      <c r="G36" s="8"/>
      <c r="H36" s="8" t="s">
        <v>83</v>
      </c>
      <c r="I36" s="8" t="s">
        <v>545</v>
      </c>
    </row>
    <row r="37" spans="1:9" ht="17" thickBot="1" x14ac:dyDescent="0.25">
      <c r="A37" s="8" t="s">
        <v>591</v>
      </c>
      <c r="B37" s="8" t="s">
        <v>590</v>
      </c>
      <c r="C37" s="8" t="s">
        <v>143</v>
      </c>
      <c r="D37" s="8" t="s">
        <v>6</v>
      </c>
      <c r="E37" s="8" t="s">
        <v>1</v>
      </c>
      <c r="F37" s="8" t="s">
        <v>121</v>
      </c>
      <c r="G37" s="8"/>
      <c r="H37" s="8" t="s">
        <v>83</v>
      </c>
      <c r="I37" s="8" t="s">
        <v>545</v>
      </c>
    </row>
    <row r="38" spans="1:9" ht="17" thickBot="1" x14ac:dyDescent="0.25">
      <c r="A38" s="8" t="s">
        <v>592</v>
      </c>
      <c r="B38" s="8" t="s">
        <v>480</v>
      </c>
      <c r="C38" s="8" t="s">
        <v>132</v>
      </c>
      <c r="D38" s="8" t="s">
        <v>5</v>
      </c>
      <c r="E38" s="8" t="s">
        <v>1</v>
      </c>
      <c r="F38" s="8" t="s">
        <v>122</v>
      </c>
      <c r="G38" s="8"/>
      <c r="H38" s="8" t="s">
        <v>83</v>
      </c>
      <c r="I38" s="8" t="s">
        <v>545</v>
      </c>
    </row>
    <row r="39" spans="1:9" ht="17" thickBot="1" x14ac:dyDescent="0.25">
      <c r="A39" s="8" t="s">
        <v>594</v>
      </c>
      <c r="B39" s="8" t="s">
        <v>593</v>
      </c>
      <c r="C39" s="8" t="s">
        <v>132</v>
      </c>
      <c r="D39" s="8" t="s">
        <v>5</v>
      </c>
      <c r="E39" s="8" t="s">
        <v>1</v>
      </c>
      <c r="F39" s="8" t="s">
        <v>123</v>
      </c>
      <c r="G39" s="8"/>
      <c r="H39" s="8" t="s">
        <v>83</v>
      </c>
      <c r="I39" s="8" t="s">
        <v>545</v>
      </c>
    </row>
    <row r="40" spans="1:9" ht="17" thickBot="1" x14ac:dyDescent="0.25">
      <c r="A40" s="8" t="s">
        <v>596</v>
      </c>
      <c r="B40" s="8" t="s">
        <v>595</v>
      </c>
      <c r="C40" s="8" t="s">
        <v>132</v>
      </c>
      <c r="D40" s="8" t="s">
        <v>5</v>
      </c>
      <c r="E40" s="8" t="s">
        <v>1</v>
      </c>
      <c r="F40" s="8" t="s">
        <v>124</v>
      </c>
      <c r="G40" s="8"/>
      <c r="H40" s="8" t="s">
        <v>83</v>
      </c>
      <c r="I40" s="8" t="s">
        <v>545</v>
      </c>
    </row>
    <row r="41" spans="1:9" ht="17" thickBot="1" x14ac:dyDescent="0.25">
      <c r="A41" s="8" t="s">
        <v>598</v>
      </c>
      <c r="B41" s="8" t="s">
        <v>597</v>
      </c>
      <c r="C41" s="8" t="s">
        <v>143</v>
      </c>
      <c r="D41" s="8" t="s">
        <v>6</v>
      </c>
      <c r="E41" s="8" t="s">
        <v>1</v>
      </c>
      <c r="F41" s="8" t="s">
        <v>125</v>
      </c>
      <c r="G41" s="8"/>
      <c r="H41" s="8" t="s">
        <v>83</v>
      </c>
      <c r="I41" s="8" t="s">
        <v>545</v>
      </c>
    </row>
    <row r="42" spans="1:9" ht="17" thickBot="1" x14ac:dyDescent="0.25">
      <c r="A42" s="8" t="s">
        <v>600</v>
      </c>
      <c r="B42" s="8" t="s">
        <v>599</v>
      </c>
      <c r="C42" s="8" t="s">
        <v>143</v>
      </c>
      <c r="D42" s="8" t="s">
        <v>6</v>
      </c>
      <c r="E42" s="8" t="s">
        <v>1</v>
      </c>
      <c r="F42" s="8" t="s">
        <v>126</v>
      </c>
      <c r="G42" s="8"/>
      <c r="H42" s="8" t="s">
        <v>83</v>
      </c>
      <c r="I42" s="8" t="s">
        <v>545</v>
      </c>
    </row>
    <row r="43" spans="1:9" ht="17" thickBot="1" x14ac:dyDescent="0.25">
      <c r="A43" s="8" t="s">
        <v>601</v>
      </c>
      <c r="B43" s="8" t="s">
        <v>309</v>
      </c>
      <c r="C43" s="8" t="s">
        <v>143</v>
      </c>
      <c r="D43" s="8" t="s">
        <v>6</v>
      </c>
      <c r="E43" s="8" t="s">
        <v>1</v>
      </c>
      <c r="F43" s="8" t="s">
        <v>127</v>
      </c>
      <c r="G43" s="8"/>
      <c r="H43" s="8" t="s">
        <v>83</v>
      </c>
      <c r="I43" s="8" t="s">
        <v>545</v>
      </c>
    </row>
    <row r="45" spans="1:9" x14ac:dyDescent="0.2">
      <c r="A45" s="9" t="s">
        <v>617</v>
      </c>
    </row>
  </sheetData>
  <mergeCells count="1">
    <mergeCell ref="A1:I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election sqref="A1:S1"/>
    </sheetView>
  </sheetViews>
  <sheetFormatPr baseColWidth="10" defaultRowHeight="16" x14ac:dyDescent="0.2"/>
  <sheetData>
    <row r="1" spans="1:19" x14ac:dyDescent="0.2">
      <c r="A1" s="17" t="s">
        <v>618</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8" t="s">
        <v>12</v>
      </c>
      <c r="I2" s="18"/>
      <c r="J2" s="18"/>
      <c r="K2" s="18"/>
      <c r="L2" s="18"/>
      <c r="M2" s="18"/>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14" t="s">
        <v>5</v>
      </c>
      <c r="B4" s="2">
        <v>0</v>
      </c>
      <c r="C4" s="4">
        <v>0</v>
      </c>
      <c r="D4" s="4">
        <v>0</v>
      </c>
      <c r="E4" s="4">
        <v>0</v>
      </c>
      <c r="F4" s="4">
        <f>(B4+D4)</f>
        <v>0</v>
      </c>
      <c r="G4" s="3">
        <f>(F4*100)/F$9</f>
        <v>0</v>
      </c>
      <c r="H4" s="2">
        <v>1</v>
      </c>
      <c r="I4" s="3">
        <f>(H4*100)/L4</f>
        <v>33.333333333333336</v>
      </c>
      <c r="J4" s="4">
        <v>2</v>
      </c>
      <c r="K4" s="3">
        <f>(J4*100)/L4</f>
        <v>66.666666666666671</v>
      </c>
      <c r="L4" s="4">
        <f>(H4+J4)</f>
        <v>3</v>
      </c>
      <c r="M4" s="3">
        <f>(L4*100)/L$9</f>
        <v>33.333333333333336</v>
      </c>
      <c r="N4" s="4">
        <f>(B4+H4)</f>
        <v>1</v>
      </c>
      <c r="O4" s="3">
        <f>(N4*100)/R4</f>
        <v>33.333333333333336</v>
      </c>
      <c r="P4" s="4">
        <f>(D4+J4)</f>
        <v>2</v>
      </c>
      <c r="Q4" s="3">
        <f>(P4*100)/R4</f>
        <v>66.666666666666671</v>
      </c>
      <c r="R4" s="4">
        <f>(N4+P4)</f>
        <v>3</v>
      </c>
      <c r="S4" s="4">
        <f>(R4*100)/R$9</f>
        <v>12</v>
      </c>
    </row>
    <row r="5" spans="1:19" x14ac:dyDescent="0.2">
      <c r="A5" s="14" t="s">
        <v>766</v>
      </c>
      <c r="B5" s="2">
        <v>2</v>
      </c>
      <c r="C5" s="4">
        <f t="shared" ref="C5:C9" si="0">(B5*100)/F5</f>
        <v>16.666666666666668</v>
      </c>
      <c r="D5" s="4">
        <v>10</v>
      </c>
      <c r="E5" s="4">
        <f t="shared" ref="E5:E9" si="1">(D5*100)/F5</f>
        <v>83.333333333333329</v>
      </c>
      <c r="F5" s="4">
        <f t="shared" ref="F5:F9" si="2">(B5+D5)</f>
        <v>12</v>
      </c>
      <c r="G5" s="3">
        <f t="shared" ref="G5:G9" si="3">(F5*100)/F$9</f>
        <v>75</v>
      </c>
      <c r="H5" s="2">
        <v>0</v>
      </c>
      <c r="I5" s="3">
        <v>0</v>
      </c>
      <c r="J5" s="4">
        <v>0</v>
      </c>
      <c r="K5" s="3">
        <v>0</v>
      </c>
      <c r="L5" s="4">
        <f t="shared" ref="L5:L9" si="4">(H5+J5)</f>
        <v>0</v>
      </c>
      <c r="M5" s="3">
        <f t="shared" ref="M5:M9" si="5">(L5*100)/L$9</f>
        <v>0</v>
      </c>
      <c r="N5" s="4">
        <f t="shared" ref="N5:N9" si="6">(B5+H5)</f>
        <v>2</v>
      </c>
      <c r="O5" s="3">
        <f t="shared" ref="O5:O9" si="7">(N5*100)/R5</f>
        <v>16.666666666666668</v>
      </c>
      <c r="P5" s="4">
        <f t="shared" ref="P5:P9" si="8">(D5+J5)</f>
        <v>10</v>
      </c>
      <c r="Q5" s="3">
        <f t="shared" ref="Q5:Q9" si="9">(P5*100)/R5</f>
        <v>83.333333333333329</v>
      </c>
      <c r="R5" s="4">
        <f t="shared" ref="R5:R9" si="10">(N5+P5)</f>
        <v>12</v>
      </c>
      <c r="S5" s="4">
        <f t="shared" ref="S5:S9" si="11">(R5*100)/R$9</f>
        <v>48</v>
      </c>
    </row>
    <row r="6" spans="1:19" ht="17" thickBot="1" x14ac:dyDescent="0.25">
      <c r="A6" s="11" t="s">
        <v>765</v>
      </c>
      <c r="B6" s="2">
        <v>0</v>
      </c>
      <c r="C6" s="4">
        <f t="shared" si="0"/>
        <v>0</v>
      </c>
      <c r="D6" s="4">
        <v>4</v>
      </c>
      <c r="E6" s="4">
        <f t="shared" si="1"/>
        <v>100</v>
      </c>
      <c r="F6" s="4">
        <f t="shared" si="2"/>
        <v>4</v>
      </c>
      <c r="G6" s="3">
        <f t="shared" si="3"/>
        <v>25</v>
      </c>
      <c r="H6" s="2">
        <v>0</v>
      </c>
      <c r="I6" s="3">
        <v>0</v>
      </c>
      <c r="J6" s="4">
        <v>0</v>
      </c>
      <c r="K6" s="3">
        <v>0</v>
      </c>
      <c r="L6" s="4">
        <f t="shared" si="4"/>
        <v>0</v>
      </c>
      <c r="M6" s="3">
        <f t="shared" si="5"/>
        <v>0</v>
      </c>
      <c r="N6" s="4">
        <f t="shared" si="6"/>
        <v>0</v>
      </c>
      <c r="O6" s="3">
        <f t="shared" si="7"/>
        <v>0</v>
      </c>
      <c r="P6" s="4">
        <f t="shared" si="8"/>
        <v>4</v>
      </c>
      <c r="Q6" s="3">
        <f t="shared" si="9"/>
        <v>100</v>
      </c>
      <c r="R6" s="4">
        <f t="shared" si="10"/>
        <v>4</v>
      </c>
      <c r="S6" s="4">
        <f t="shared" si="11"/>
        <v>16</v>
      </c>
    </row>
    <row r="7" spans="1:19" x14ac:dyDescent="0.2">
      <c r="A7" s="15" t="s">
        <v>6</v>
      </c>
      <c r="B7" s="2">
        <v>0</v>
      </c>
      <c r="C7" s="4">
        <v>0</v>
      </c>
      <c r="D7" s="4">
        <v>0</v>
      </c>
      <c r="E7" s="4">
        <v>0</v>
      </c>
      <c r="F7" s="4">
        <f t="shared" si="2"/>
        <v>0</v>
      </c>
      <c r="G7" s="3">
        <f t="shared" si="3"/>
        <v>0</v>
      </c>
      <c r="H7" s="2">
        <v>2</v>
      </c>
      <c r="I7" s="3">
        <f t="shared" ref="I7:I9" si="12">(H7*100)/L7</f>
        <v>40</v>
      </c>
      <c r="J7" s="4">
        <v>3</v>
      </c>
      <c r="K7" s="3">
        <f t="shared" ref="K7:K9" si="13">(J7*100)/L7</f>
        <v>60</v>
      </c>
      <c r="L7" s="4">
        <f t="shared" si="4"/>
        <v>5</v>
      </c>
      <c r="M7" s="3">
        <f t="shared" si="5"/>
        <v>55.555555555555557</v>
      </c>
      <c r="N7" s="4">
        <f t="shared" si="6"/>
        <v>2</v>
      </c>
      <c r="O7" s="3">
        <f t="shared" si="7"/>
        <v>40</v>
      </c>
      <c r="P7" s="4">
        <f t="shared" si="8"/>
        <v>3</v>
      </c>
      <c r="Q7" s="3">
        <f t="shared" si="9"/>
        <v>60</v>
      </c>
      <c r="R7" s="4">
        <f t="shared" si="10"/>
        <v>5</v>
      </c>
      <c r="S7" s="4">
        <f t="shared" si="11"/>
        <v>20</v>
      </c>
    </row>
    <row r="8" spans="1:19" x14ac:dyDescent="0.2">
      <c r="A8" s="14" t="s">
        <v>7</v>
      </c>
      <c r="B8" s="2">
        <v>0</v>
      </c>
      <c r="C8" s="4">
        <v>0</v>
      </c>
      <c r="D8" s="4">
        <v>0</v>
      </c>
      <c r="E8" s="4">
        <v>0</v>
      </c>
      <c r="F8" s="4">
        <f t="shared" si="2"/>
        <v>0</v>
      </c>
      <c r="G8" s="3">
        <f t="shared" si="3"/>
        <v>0</v>
      </c>
      <c r="H8" s="2">
        <v>0</v>
      </c>
      <c r="I8" s="3">
        <f t="shared" si="12"/>
        <v>0</v>
      </c>
      <c r="J8" s="4">
        <v>1</v>
      </c>
      <c r="K8" s="3">
        <f t="shared" si="13"/>
        <v>100</v>
      </c>
      <c r="L8" s="4">
        <f t="shared" si="4"/>
        <v>1</v>
      </c>
      <c r="M8" s="3">
        <f t="shared" si="5"/>
        <v>11.111111111111111</v>
      </c>
      <c r="N8" s="4">
        <f t="shared" si="6"/>
        <v>0</v>
      </c>
      <c r="O8" s="3">
        <f t="shared" si="7"/>
        <v>0</v>
      </c>
      <c r="P8" s="4">
        <f t="shared" si="8"/>
        <v>1</v>
      </c>
      <c r="Q8" s="3">
        <f t="shared" si="9"/>
        <v>100</v>
      </c>
      <c r="R8" s="4">
        <f t="shared" si="10"/>
        <v>1</v>
      </c>
      <c r="S8" s="4">
        <f t="shared" si="11"/>
        <v>4</v>
      </c>
    </row>
    <row r="9" spans="1:19" x14ac:dyDescent="0.2">
      <c r="A9" s="13" t="s">
        <v>3</v>
      </c>
      <c r="B9" s="2">
        <f>SUM(B4:B8)</f>
        <v>2</v>
      </c>
      <c r="C9" s="4">
        <f t="shared" si="0"/>
        <v>12.5</v>
      </c>
      <c r="D9" s="4">
        <f>SUM(D4:D8)</f>
        <v>14</v>
      </c>
      <c r="E9" s="4">
        <f t="shared" si="1"/>
        <v>87.5</v>
      </c>
      <c r="F9" s="4">
        <f t="shared" si="2"/>
        <v>16</v>
      </c>
      <c r="G9" s="3">
        <f t="shared" si="3"/>
        <v>100</v>
      </c>
      <c r="H9" s="2">
        <f>SUM(H4:H8)</f>
        <v>3</v>
      </c>
      <c r="I9" s="3">
        <f t="shared" si="12"/>
        <v>33.333333333333336</v>
      </c>
      <c r="J9" s="4">
        <f>SUM(J4:J8)</f>
        <v>6</v>
      </c>
      <c r="K9" s="3">
        <f t="shared" si="13"/>
        <v>66.666666666666671</v>
      </c>
      <c r="L9" s="4">
        <f t="shared" si="4"/>
        <v>9</v>
      </c>
      <c r="M9" s="3">
        <f t="shared" si="5"/>
        <v>100</v>
      </c>
      <c r="N9" s="4">
        <f t="shared" si="6"/>
        <v>5</v>
      </c>
      <c r="O9" s="3">
        <f t="shared" si="7"/>
        <v>20</v>
      </c>
      <c r="P9" s="4">
        <f t="shared" si="8"/>
        <v>20</v>
      </c>
      <c r="Q9" s="3">
        <f t="shared" si="9"/>
        <v>80</v>
      </c>
      <c r="R9" s="4">
        <f t="shared" si="10"/>
        <v>25</v>
      </c>
      <c r="S9" s="4">
        <f t="shared" si="11"/>
        <v>100</v>
      </c>
    </row>
  </sheetData>
  <mergeCells count="5">
    <mergeCell ref="A1:S1"/>
    <mergeCell ref="A2:A3"/>
    <mergeCell ref="B2:G2"/>
    <mergeCell ref="H2:M2"/>
    <mergeCell ref="N2:S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6" workbookViewId="0">
      <selection activeCell="D6" sqref="D6"/>
    </sheetView>
  </sheetViews>
  <sheetFormatPr baseColWidth="10" defaultRowHeight="16" x14ac:dyDescent="0.2"/>
  <cols>
    <col min="1" max="2" width="17.1640625" style="9" customWidth="1"/>
    <col min="3" max="3" width="15.83203125" style="9" customWidth="1"/>
    <col min="4" max="4" width="34.33203125" style="9" customWidth="1"/>
    <col min="5" max="5" width="28.5" style="9" customWidth="1"/>
    <col min="6" max="6" width="13.83203125" style="9" customWidth="1"/>
    <col min="7" max="7" width="9.5" style="9" customWidth="1"/>
    <col min="8" max="9" width="17.1640625" style="9" customWidth="1"/>
  </cols>
  <sheetData>
    <row r="1" spans="1:9" ht="17" thickBot="1" x14ac:dyDescent="0.25">
      <c r="A1" s="19" t="s">
        <v>770</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8" t="s">
        <v>620</v>
      </c>
      <c r="B3" s="8" t="s">
        <v>348</v>
      </c>
      <c r="C3" s="8" t="s">
        <v>132</v>
      </c>
      <c r="D3" s="8" t="s">
        <v>766</v>
      </c>
      <c r="E3" s="8" t="s">
        <v>1</v>
      </c>
      <c r="F3" s="8" t="s">
        <v>112</v>
      </c>
      <c r="G3" s="8"/>
      <c r="H3" s="8" t="s">
        <v>30</v>
      </c>
      <c r="I3" s="8" t="s">
        <v>619</v>
      </c>
    </row>
    <row r="4" spans="1:9" ht="17" thickBot="1" x14ac:dyDescent="0.25">
      <c r="A4" s="8" t="s">
        <v>622</v>
      </c>
      <c r="B4" s="8" t="s">
        <v>623</v>
      </c>
      <c r="C4" s="8" t="s">
        <v>132</v>
      </c>
      <c r="D4" s="8" t="s">
        <v>766</v>
      </c>
      <c r="E4" s="8" t="s">
        <v>1</v>
      </c>
      <c r="F4" s="8" t="s">
        <v>113</v>
      </c>
      <c r="G4" s="8"/>
      <c r="H4" s="8" t="s">
        <v>30</v>
      </c>
      <c r="I4" s="8" t="s">
        <v>619</v>
      </c>
    </row>
    <row r="5" spans="1:9" ht="17" thickBot="1" x14ac:dyDescent="0.25">
      <c r="A5" s="8" t="s">
        <v>624</v>
      </c>
      <c r="B5" s="8" t="s">
        <v>625</v>
      </c>
      <c r="C5" s="8" t="s">
        <v>132</v>
      </c>
      <c r="D5" s="8" t="s">
        <v>766</v>
      </c>
      <c r="E5" s="8" t="s">
        <v>1</v>
      </c>
      <c r="F5" s="8" t="s">
        <v>114</v>
      </c>
      <c r="G5" s="8"/>
      <c r="H5" s="8" t="s">
        <v>30</v>
      </c>
      <c r="I5" s="8" t="s">
        <v>619</v>
      </c>
    </row>
    <row r="6" spans="1:9" ht="17" thickBot="1" x14ac:dyDescent="0.25">
      <c r="A6" s="8" t="s">
        <v>626</v>
      </c>
      <c r="B6" s="8" t="s">
        <v>627</v>
      </c>
      <c r="C6" s="8" t="s">
        <v>132</v>
      </c>
      <c r="D6" s="8" t="s">
        <v>765</v>
      </c>
      <c r="E6" s="8" t="s">
        <v>1</v>
      </c>
      <c r="F6" s="8" t="s">
        <v>115</v>
      </c>
      <c r="G6" s="8"/>
      <c r="H6" s="8" t="s">
        <v>30</v>
      </c>
      <c r="I6" s="8" t="s">
        <v>619</v>
      </c>
    </row>
    <row r="7" spans="1:9" ht="17" thickBot="1" x14ac:dyDescent="0.25">
      <c r="A7" s="8" t="s">
        <v>628</v>
      </c>
      <c r="B7" s="8" t="s">
        <v>150</v>
      </c>
      <c r="C7" s="8" t="s">
        <v>132</v>
      </c>
      <c r="D7" s="8" t="s">
        <v>765</v>
      </c>
      <c r="E7" s="8" t="s">
        <v>1</v>
      </c>
      <c r="F7" s="8" t="s">
        <v>116</v>
      </c>
      <c r="G7" s="8"/>
      <c r="H7" s="8" t="s">
        <v>30</v>
      </c>
      <c r="I7" s="8" t="s">
        <v>619</v>
      </c>
    </row>
    <row r="8" spans="1:9" ht="17" thickBot="1" x14ac:dyDescent="0.25">
      <c r="A8" s="8" t="s">
        <v>629</v>
      </c>
      <c r="B8" s="8" t="s">
        <v>630</v>
      </c>
      <c r="C8" s="8" t="s">
        <v>143</v>
      </c>
      <c r="D8" s="8" t="s">
        <v>766</v>
      </c>
      <c r="E8" s="8" t="s">
        <v>1</v>
      </c>
      <c r="F8" s="8" t="s">
        <v>117</v>
      </c>
      <c r="G8" s="8"/>
      <c r="H8" s="8" t="s">
        <v>30</v>
      </c>
      <c r="I8" s="8" t="s">
        <v>619</v>
      </c>
    </row>
    <row r="9" spans="1:9" ht="17" thickBot="1" x14ac:dyDescent="0.25">
      <c r="A9" s="8" t="s">
        <v>631</v>
      </c>
      <c r="B9" s="8" t="s">
        <v>546</v>
      </c>
      <c r="C9" s="8" t="s">
        <v>132</v>
      </c>
      <c r="D9" s="8" t="s">
        <v>766</v>
      </c>
      <c r="E9" s="8" t="s">
        <v>1</v>
      </c>
      <c r="F9" s="8" t="s">
        <v>118</v>
      </c>
      <c r="G9" s="8"/>
      <c r="H9" s="8" t="s">
        <v>30</v>
      </c>
      <c r="I9" s="8" t="s">
        <v>619</v>
      </c>
    </row>
    <row r="10" spans="1:9" ht="17" thickBot="1" x14ac:dyDescent="0.25">
      <c r="A10" s="8" t="s">
        <v>632</v>
      </c>
      <c r="B10" s="8" t="s">
        <v>633</v>
      </c>
      <c r="C10" s="8" t="s">
        <v>132</v>
      </c>
      <c r="D10" s="8" t="s">
        <v>766</v>
      </c>
      <c r="E10" s="8" t="s">
        <v>1</v>
      </c>
      <c r="F10" s="8" t="s">
        <v>119</v>
      </c>
      <c r="G10" s="8"/>
      <c r="H10" s="8" t="s">
        <v>30</v>
      </c>
      <c r="I10" s="8" t="s">
        <v>619</v>
      </c>
    </row>
    <row r="11" spans="1:9" ht="17" thickBot="1" x14ac:dyDescent="0.25">
      <c r="A11" s="8" t="s">
        <v>634</v>
      </c>
      <c r="B11" s="8" t="s">
        <v>187</v>
      </c>
      <c r="C11" s="8" t="s">
        <v>132</v>
      </c>
      <c r="D11" s="8" t="s">
        <v>765</v>
      </c>
      <c r="E11" s="8" t="s">
        <v>1</v>
      </c>
      <c r="F11" s="8" t="s">
        <v>120</v>
      </c>
      <c r="G11" s="8"/>
      <c r="H11" s="8" t="s">
        <v>30</v>
      </c>
      <c r="I11" s="8" t="s">
        <v>619</v>
      </c>
    </row>
    <row r="12" spans="1:9" ht="17" thickBot="1" x14ac:dyDescent="0.25">
      <c r="A12" s="8" t="s">
        <v>636</v>
      </c>
      <c r="B12" s="8" t="s">
        <v>635</v>
      </c>
      <c r="C12" s="8" t="s">
        <v>132</v>
      </c>
      <c r="D12" s="8" t="s">
        <v>766</v>
      </c>
      <c r="E12" s="8" t="s">
        <v>1</v>
      </c>
      <c r="F12" s="8" t="s">
        <v>121</v>
      </c>
      <c r="G12" s="8"/>
      <c r="H12" s="8" t="s">
        <v>30</v>
      </c>
      <c r="I12" s="8" t="s">
        <v>619</v>
      </c>
    </row>
    <row r="13" spans="1:9" ht="17" thickBot="1" x14ac:dyDescent="0.25">
      <c r="A13" s="8" t="s">
        <v>637</v>
      </c>
      <c r="B13" s="8" t="s">
        <v>638</v>
      </c>
      <c r="C13" s="8" t="s">
        <v>143</v>
      </c>
      <c r="D13" s="8" t="s">
        <v>766</v>
      </c>
      <c r="E13" s="8" t="s">
        <v>1</v>
      </c>
      <c r="F13" s="8" t="s">
        <v>122</v>
      </c>
      <c r="G13" s="8"/>
      <c r="H13" s="8" t="s">
        <v>30</v>
      </c>
      <c r="I13" s="8" t="s">
        <v>619</v>
      </c>
    </row>
    <row r="14" spans="1:9" ht="17" thickBot="1" x14ac:dyDescent="0.25">
      <c r="A14" s="8" t="s">
        <v>639</v>
      </c>
      <c r="B14" s="8" t="s">
        <v>640</v>
      </c>
      <c r="C14" s="8" t="s">
        <v>132</v>
      </c>
      <c r="D14" s="8" t="s">
        <v>766</v>
      </c>
      <c r="E14" s="8" t="s">
        <v>1</v>
      </c>
      <c r="F14" s="8" t="s">
        <v>123</v>
      </c>
      <c r="G14" s="8"/>
      <c r="H14" s="8" t="s">
        <v>30</v>
      </c>
      <c r="I14" s="8" t="s">
        <v>619</v>
      </c>
    </row>
    <row r="15" spans="1:9" ht="17" thickBot="1" x14ac:dyDescent="0.25">
      <c r="A15" s="8" t="s">
        <v>641</v>
      </c>
      <c r="B15" s="8" t="s">
        <v>642</v>
      </c>
      <c r="C15" s="8" t="s">
        <v>132</v>
      </c>
      <c r="D15" s="8" t="s">
        <v>766</v>
      </c>
      <c r="E15" s="8" t="s">
        <v>1</v>
      </c>
      <c r="F15" s="8" t="s">
        <v>124</v>
      </c>
      <c r="G15" s="8"/>
      <c r="H15" s="8" t="s">
        <v>30</v>
      </c>
      <c r="I15" s="8" t="s">
        <v>619</v>
      </c>
    </row>
    <row r="16" spans="1:9" ht="17" thickBot="1" x14ac:dyDescent="0.25">
      <c r="A16" s="8" t="s">
        <v>643</v>
      </c>
      <c r="B16" s="8" t="s">
        <v>644</v>
      </c>
      <c r="C16" s="8" t="s">
        <v>132</v>
      </c>
      <c r="D16" s="8" t="s">
        <v>766</v>
      </c>
      <c r="E16" s="8" t="s">
        <v>1</v>
      </c>
      <c r="F16" s="8" t="s">
        <v>125</v>
      </c>
      <c r="G16" s="8"/>
      <c r="H16" s="8" t="s">
        <v>30</v>
      </c>
      <c r="I16" s="8" t="s">
        <v>619</v>
      </c>
    </row>
    <row r="17" spans="1:9" ht="17" thickBot="1" x14ac:dyDescent="0.25">
      <c r="A17" s="8" t="s">
        <v>645</v>
      </c>
      <c r="B17" s="8" t="s">
        <v>646</v>
      </c>
      <c r="C17" s="8" t="s">
        <v>132</v>
      </c>
      <c r="D17" s="8" t="s">
        <v>765</v>
      </c>
      <c r="E17" s="8" t="s">
        <v>1</v>
      </c>
      <c r="F17" s="8" t="s">
        <v>126</v>
      </c>
      <c r="G17" s="8"/>
      <c r="H17" s="8" t="s">
        <v>30</v>
      </c>
      <c r="I17" s="8" t="s">
        <v>619</v>
      </c>
    </row>
    <row r="18" spans="1:9" ht="17" thickBot="1" x14ac:dyDescent="0.25">
      <c r="A18" s="8" t="s">
        <v>391</v>
      </c>
      <c r="B18" s="8" t="s">
        <v>647</v>
      </c>
      <c r="C18" s="8" t="s">
        <v>132</v>
      </c>
      <c r="D18" s="8" t="s">
        <v>766</v>
      </c>
      <c r="E18" s="8" t="s">
        <v>1</v>
      </c>
      <c r="F18" s="8" t="s">
        <v>127</v>
      </c>
      <c r="G18" s="8"/>
      <c r="H18" s="8" t="s">
        <v>30</v>
      </c>
      <c r="I18" s="8" t="s">
        <v>619</v>
      </c>
    </row>
    <row r="19" spans="1:9" ht="17" thickBot="1" x14ac:dyDescent="0.25">
      <c r="A19" s="8" t="s">
        <v>678</v>
      </c>
      <c r="B19" s="8" t="s">
        <v>677</v>
      </c>
      <c r="C19" s="8" t="s">
        <v>132</v>
      </c>
      <c r="D19" s="8" t="s">
        <v>5</v>
      </c>
      <c r="E19" s="8" t="s">
        <v>64</v>
      </c>
      <c r="F19" s="8"/>
      <c r="G19" s="8"/>
      <c r="H19" s="8" t="s">
        <v>30</v>
      </c>
      <c r="I19" s="8" t="s">
        <v>619</v>
      </c>
    </row>
    <row r="20" spans="1:9" ht="17" thickBot="1" x14ac:dyDescent="0.25">
      <c r="A20" s="8" t="s">
        <v>679</v>
      </c>
      <c r="B20" s="8" t="s">
        <v>437</v>
      </c>
      <c r="C20" s="8" t="s">
        <v>143</v>
      </c>
      <c r="D20" s="8" t="s">
        <v>5</v>
      </c>
      <c r="E20" s="8" t="s">
        <v>64</v>
      </c>
      <c r="F20" s="8"/>
      <c r="G20" s="8"/>
      <c r="H20" s="8" t="s">
        <v>30</v>
      </c>
      <c r="I20" s="8" t="s">
        <v>619</v>
      </c>
    </row>
    <row r="21" spans="1:9" ht="17" thickBot="1" x14ac:dyDescent="0.25">
      <c r="A21" s="8" t="s">
        <v>681</v>
      </c>
      <c r="B21" s="8" t="s">
        <v>680</v>
      </c>
      <c r="C21" s="8" t="s">
        <v>132</v>
      </c>
      <c r="D21" s="8" t="s">
        <v>5</v>
      </c>
      <c r="E21" s="8" t="s">
        <v>64</v>
      </c>
      <c r="F21" s="8"/>
      <c r="G21" s="8"/>
      <c r="H21" s="8" t="s">
        <v>30</v>
      </c>
      <c r="I21" s="8" t="s">
        <v>619</v>
      </c>
    </row>
    <row r="22" spans="1:9" ht="17" thickBot="1" x14ac:dyDescent="0.25">
      <c r="A22" s="8" t="s">
        <v>683</v>
      </c>
      <c r="B22" s="8" t="s">
        <v>682</v>
      </c>
      <c r="C22" s="8" t="s">
        <v>143</v>
      </c>
      <c r="D22" s="8" t="s">
        <v>6</v>
      </c>
      <c r="E22" s="8" t="s">
        <v>64</v>
      </c>
      <c r="F22" s="8"/>
      <c r="G22" s="8"/>
      <c r="H22" s="8" t="s">
        <v>30</v>
      </c>
      <c r="I22" s="8" t="s">
        <v>619</v>
      </c>
    </row>
    <row r="23" spans="1:9" ht="17" thickBot="1" x14ac:dyDescent="0.25">
      <c r="A23" s="8" t="s">
        <v>685</v>
      </c>
      <c r="B23" s="8" t="s">
        <v>684</v>
      </c>
      <c r="C23" s="8" t="s">
        <v>132</v>
      </c>
      <c r="D23" s="8" t="s">
        <v>6</v>
      </c>
      <c r="E23" s="8" t="s">
        <v>64</v>
      </c>
      <c r="F23" s="8"/>
      <c r="G23" s="8"/>
      <c r="H23" s="8" t="s">
        <v>30</v>
      </c>
      <c r="I23" s="8" t="s">
        <v>619</v>
      </c>
    </row>
    <row r="24" spans="1:9" ht="17" thickBot="1" x14ac:dyDescent="0.25">
      <c r="A24" s="8" t="s">
        <v>687</v>
      </c>
      <c r="B24" s="8" t="s">
        <v>686</v>
      </c>
      <c r="C24" s="8" t="s">
        <v>143</v>
      </c>
      <c r="D24" s="8" t="s">
        <v>6</v>
      </c>
      <c r="E24" s="8" t="s">
        <v>64</v>
      </c>
      <c r="F24" s="8"/>
      <c r="G24" s="8"/>
      <c r="H24" s="8" t="s">
        <v>30</v>
      </c>
      <c r="I24" s="8" t="s">
        <v>619</v>
      </c>
    </row>
    <row r="25" spans="1:9" ht="17" thickBot="1" x14ac:dyDescent="0.25">
      <c r="A25" s="8" t="s">
        <v>621</v>
      </c>
      <c r="B25" s="8" t="s">
        <v>688</v>
      </c>
      <c r="C25" s="8" t="s">
        <v>132</v>
      </c>
      <c r="D25" s="8" t="s">
        <v>6</v>
      </c>
      <c r="E25" s="8" t="s">
        <v>64</v>
      </c>
      <c r="F25" s="8"/>
      <c r="G25" s="8"/>
      <c r="H25" s="8" t="s">
        <v>30</v>
      </c>
      <c r="I25" s="8" t="s">
        <v>619</v>
      </c>
    </row>
    <row r="26" spans="1:9" ht="17" thickBot="1" x14ac:dyDescent="0.25">
      <c r="A26" s="8" t="s">
        <v>690</v>
      </c>
      <c r="B26" s="8" t="s">
        <v>689</v>
      </c>
      <c r="C26" s="8" t="s">
        <v>132</v>
      </c>
      <c r="D26" s="8" t="s">
        <v>6</v>
      </c>
      <c r="E26" s="8" t="s">
        <v>64</v>
      </c>
      <c r="F26" s="8"/>
      <c r="G26" s="8"/>
      <c r="H26" s="8" t="s">
        <v>30</v>
      </c>
      <c r="I26" s="8" t="s">
        <v>619</v>
      </c>
    </row>
    <row r="27" spans="1:9" ht="17" thickBot="1" x14ac:dyDescent="0.25">
      <c r="A27" s="8" t="s">
        <v>692</v>
      </c>
      <c r="B27" s="8" t="s">
        <v>691</v>
      </c>
      <c r="C27" s="8" t="s">
        <v>132</v>
      </c>
      <c r="D27" s="8" t="s">
        <v>7</v>
      </c>
      <c r="E27" s="8" t="s">
        <v>64</v>
      </c>
      <c r="F27" s="8"/>
      <c r="G27" s="8"/>
      <c r="H27" s="8" t="s">
        <v>30</v>
      </c>
      <c r="I27" s="8" t="s">
        <v>619</v>
      </c>
    </row>
    <row r="28" spans="1:9" ht="17" thickBot="1" x14ac:dyDescent="0.25">
      <c r="A28" s="8" t="s">
        <v>648</v>
      </c>
      <c r="B28" s="8" t="s">
        <v>649</v>
      </c>
      <c r="C28" s="8" t="s">
        <v>143</v>
      </c>
      <c r="D28" s="8" t="s">
        <v>766</v>
      </c>
      <c r="E28" s="8" t="s">
        <v>1</v>
      </c>
      <c r="F28" s="8" t="s">
        <v>112</v>
      </c>
      <c r="G28" s="8"/>
      <c r="H28" s="8" t="s">
        <v>83</v>
      </c>
      <c r="I28" s="8" t="s">
        <v>619</v>
      </c>
    </row>
    <row r="29" spans="1:9" ht="17" thickBot="1" x14ac:dyDescent="0.25">
      <c r="A29" s="8" t="s">
        <v>650</v>
      </c>
      <c r="B29" s="8" t="s">
        <v>651</v>
      </c>
      <c r="C29" s="8" t="s">
        <v>143</v>
      </c>
      <c r="D29" s="8" t="s">
        <v>766</v>
      </c>
      <c r="E29" s="8" t="s">
        <v>1</v>
      </c>
      <c r="F29" s="8" t="s">
        <v>113</v>
      </c>
      <c r="G29" s="8"/>
      <c r="H29" s="8" t="s">
        <v>83</v>
      </c>
      <c r="I29" s="8" t="s">
        <v>619</v>
      </c>
    </row>
    <row r="30" spans="1:9" ht="17" thickBot="1" x14ac:dyDescent="0.25">
      <c r="A30" s="8" t="s">
        <v>652</v>
      </c>
      <c r="B30" s="8" t="s">
        <v>653</v>
      </c>
      <c r="C30" s="8" t="s">
        <v>143</v>
      </c>
      <c r="D30" s="8" t="s">
        <v>766</v>
      </c>
      <c r="E30" s="8" t="s">
        <v>1</v>
      </c>
      <c r="F30" s="8" t="s">
        <v>114</v>
      </c>
      <c r="G30" s="8"/>
      <c r="H30" s="8" t="s">
        <v>83</v>
      </c>
      <c r="I30" s="8" t="s">
        <v>619</v>
      </c>
    </row>
    <row r="31" spans="1:9" ht="17" thickBot="1" x14ac:dyDescent="0.25">
      <c r="A31" s="8" t="s">
        <v>654</v>
      </c>
      <c r="B31" s="8" t="s">
        <v>655</v>
      </c>
      <c r="C31" s="8" t="s">
        <v>143</v>
      </c>
      <c r="D31" s="8" t="s">
        <v>765</v>
      </c>
      <c r="E31" s="8" t="s">
        <v>1</v>
      </c>
      <c r="F31" s="8" t="s">
        <v>115</v>
      </c>
      <c r="G31" s="8"/>
      <c r="H31" s="8" t="s">
        <v>83</v>
      </c>
      <c r="I31" s="8" t="s">
        <v>619</v>
      </c>
    </row>
    <row r="32" spans="1:9" ht="17" thickBot="1" x14ac:dyDescent="0.25">
      <c r="A32" s="8" t="s">
        <v>656</v>
      </c>
      <c r="B32" s="8" t="s">
        <v>657</v>
      </c>
      <c r="C32" s="8" t="s">
        <v>143</v>
      </c>
      <c r="D32" s="8" t="s">
        <v>765</v>
      </c>
      <c r="E32" s="8" t="s">
        <v>1</v>
      </c>
      <c r="F32" s="8" t="s">
        <v>116</v>
      </c>
      <c r="G32" s="8"/>
      <c r="H32" s="8" t="s">
        <v>83</v>
      </c>
      <c r="I32" s="8" t="s">
        <v>619</v>
      </c>
    </row>
    <row r="33" spans="1:9" ht="17" thickBot="1" x14ac:dyDescent="0.25">
      <c r="A33" s="8" t="s">
        <v>658</v>
      </c>
      <c r="B33" s="8" t="s">
        <v>659</v>
      </c>
      <c r="C33" s="8" t="s">
        <v>132</v>
      </c>
      <c r="D33" s="8" t="s">
        <v>766</v>
      </c>
      <c r="E33" s="8" t="s">
        <v>1</v>
      </c>
      <c r="F33" s="8" t="s">
        <v>117</v>
      </c>
      <c r="G33" s="8"/>
      <c r="H33" s="8" t="s">
        <v>83</v>
      </c>
      <c r="I33" s="8" t="s">
        <v>619</v>
      </c>
    </row>
    <row r="34" spans="1:9" ht="17" thickBot="1" x14ac:dyDescent="0.25">
      <c r="A34" s="8" t="s">
        <v>660</v>
      </c>
      <c r="B34" s="8" t="s">
        <v>89</v>
      </c>
      <c r="C34" s="8" t="s">
        <v>143</v>
      </c>
      <c r="D34" s="8" t="s">
        <v>766</v>
      </c>
      <c r="E34" s="8" t="s">
        <v>1</v>
      </c>
      <c r="F34" s="8" t="s">
        <v>118</v>
      </c>
      <c r="G34" s="8"/>
      <c r="H34" s="8" t="s">
        <v>83</v>
      </c>
      <c r="I34" s="8" t="s">
        <v>619</v>
      </c>
    </row>
    <row r="35" spans="1:9" ht="17" thickBot="1" x14ac:dyDescent="0.25">
      <c r="A35" s="8" t="s">
        <v>661</v>
      </c>
      <c r="B35" s="8" t="s">
        <v>662</v>
      </c>
      <c r="C35" s="8" t="s">
        <v>143</v>
      </c>
      <c r="D35" s="8" t="s">
        <v>766</v>
      </c>
      <c r="E35" s="8" t="s">
        <v>1</v>
      </c>
      <c r="F35" s="8" t="s">
        <v>119</v>
      </c>
      <c r="G35" s="8"/>
      <c r="H35" s="8" t="s">
        <v>83</v>
      </c>
      <c r="I35" s="8" t="s">
        <v>619</v>
      </c>
    </row>
    <row r="36" spans="1:9" ht="17" thickBot="1" x14ac:dyDescent="0.25">
      <c r="A36" s="8" t="s">
        <v>663</v>
      </c>
      <c r="B36" s="8" t="s">
        <v>445</v>
      </c>
      <c r="C36" s="8" t="s">
        <v>143</v>
      </c>
      <c r="D36" s="8" t="s">
        <v>765</v>
      </c>
      <c r="E36" s="8" t="s">
        <v>1</v>
      </c>
      <c r="F36" s="8" t="s">
        <v>120</v>
      </c>
      <c r="G36" s="8"/>
      <c r="H36" s="8" t="s">
        <v>83</v>
      </c>
      <c r="I36" s="8" t="s">
        <v>619</v>
      </c>
    </row>
    <row r="37" spans="1:9" ht="17" thickBot="1" x14ac:dyDescent="0.25">
      <c r="A37" s="8" t="s">
        <v>664</v>
      </c>
      <c r="B37" s="8" t="s">
        <v>665</v>
      </c>
      <c r="C37" s="8" t="s">
        <v>143</v>
      </c>
      <c r="D37" s="8" t="s">
        <v>766</v>
      </c>
      <c r="E37" s="8" t="s">
        <v>1</v>
      </c>
      <c r="F37" s="8" t="s">
        <v>121</v>
      </c>
      <c r="G37" s="8"/>
      <c r="H37" s="8" t="s">
        <v>83</v>
      </c>
      <c r="I37" s="8" t="s">
        <v>619</v>
      </c>
    </row>
    <row r="38" spans="1:9" ht="17" thickBot="1" x14ac:dyDescent="0.25">
      <c r="A38" s="8" t="s">
        <v>666</v>
      </c>
      <c r="B38" s="8" t="s">
        <v>667</v>
      </c>
      <c r="C38" s="8" t="s">
        <v>143</v>
      </c>
      <c r="D38" s="8" t="s">
        <v>766</v>
      </c>
      <c r="E38" s="8" t="s">
        <v>1</v>
      </c>
      <c r="F38" s="8" t="s">
        <v>122</v>
      </c>
      <c r="G38" s="8"/>
      <c r="H38" s="8" t="s">
        <v>83</v>
      </c>
      <c r="I38" s="8" t="s">
        <v>619</v>
      </c>
    </row>
    <row r="39" spans="1:9" ht="17" thickBot="1" x14ac:dyDescent="0.25">
      <c r="A39" s="8" t="s">
        <v>668</v>
      </c>
      <c r="B39" s="8" t="s">
        <v>82</v>
      </c>
      <c r="C39" s="8" t="s">
        <v>132</v>
      </c>
      <c r="D39" s="8" t="s">
        <v>766</v>
      </c>
      <c r="E39" s="8" t="s">
        <v>1</v>
      </c>
      <c r="F39" s="8" t="s">
        <v>123</v>
      </c>
      <c r="G39" s="8"/>
      <c r="H39" s="8" t="s">
        <v>83</v>
      </c>
      <c r="I39" s="8" t="s">
        <v>619</v>
      </c>
    </row>
    <row r="40" spans="1:9" ht="17" thickBot="1" x14ac:dyDescent="0.25">
      <c r="A40" s="8" t="s">
        <v>669</v>
      </c>
      <c r="B40" s="8" t="s">
        <v>670</v>
      </c>
      <c r="C40" s="8" t="s">
        <v>143</v>
      </c>
      <c r="D40" s="8" t="s">
        <v>766</v>
      </c>
      <c r="E40" s="8" t="s">
        <v>1</v>
      </c>
      <c r="F40" s="8" t="s">
        <v>124</v>
      </c>
      <c r="G40" s="8"/>
      <c r="H40" s="8" t="s">
        <v>83</v>
      </c>
      <c r="I40" s="8" t="s">
        <v>619</v>
      </c>
    </row>
    <row r="41" spans="1:9" ht="17" thickBot="1" x14ac:dyDescent="0.25">
      <c r="A41" s="8" t="s">
        <v>671</v>
      </c>
      <c r="B41" s="8" t="s">
        <v>672</v>
      </c>
      <c r="C41" s="8" t="s">
        <v>132</v>
      </c>
      <c r="D41" s="8" t="s">
        <v>766</v>
      </c>
      <c r="E41" s="8" t="s">
        <v>1</v>
      </c>
      <c r="F41" s="8" t="s">
        <v>125</v>
      </c>
      <c r="G41" s="8"/>
      <c r="H41" s="8" t="s">
        <v>83</v>
      </c>
      <c r="I41" s="8" t="s">
        <v>619</v>
      </c>
    </row>
    <row r="42" spans="1:9" ht="17" thickBot="1" x14ac:dyDescent="0.25">
      <c r="A42" s="8" t="s">
        <v>673</v>
      </c>
      <c r="B42" s="8" t="s">
        <v>674</v>
      </c>
      <c r="C42" s="8" t="s">
        <v>143</v>
      </c>
      <c r="D42" s="8" t="s">
        <v>765</v>
      </c>
      <c r="E42" s="8" t="s">
        <v>1</v>
      </c>
      <c r="F42" s="8" t="s">
        <v>126</v>
      </c>
      <c r="G42" s="8"/>
      <c r="H42" s="8" t="s">
        <v>83</v>
      </c>
      <c r="I42" s="8" t="s">
        <v>619</v>
      </c>
    </row>
    <row r="43" spans="1:9" ht="17" thickBot="1" x14ac:dyDescent="0.25">
      <c r="A43" s="8" t="s">
        <v>675</v>
      </c>
      <c r="B43" s="8" t="s">
        <v>676</v>
      </c>
      <c r="C43" s="8" t="s">
        <v>143</v>
      </c>
      <c r="D43" s="8" t="s">
        <v>766</v>
      </c>
      <c r="E43" s="8" t="s">
        <v>1</v>
      </c>
      <c r="F43" s="8" t="s">
        <v>127</v>
      </c>
      <c r="G43" s="8"/>
      <c r="H43" s="8" t="s">
        <v>83</v>
      </c>
      <c r="I43" s="8" t="s">
        <v>619</v>
      </c>
    </row>
    <row r="45" spans="1:9" x14ac:dyDescent="0.2">
      <c r="A45" s="9" t="s">
        <v>693</v>
      </c>
    </row>
    <row r="46" spans="1:9" x14ac:dyDescent="0.2">
      <c r="A46" s="9" t="s">
        <v>767</v>
      </c>
    </row>
  </sheetData>
  <mergeCells count="1">
    <mergeCell ref="A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H1" workbookViewId="0">
      <selection activeCell="R11" sqref="R11"/>
    </sheetView>
  </sheetViews>
  <sheetFormatPr baseColWidth="10" defaultRowHeight="16" x14ac:dyDescent="0.2"/>
  <sheetData>
    <row r="1" spans="1:19" x14ac:dyDescent="0.2">
      <c r="A1" s="17" t="s">
        <v>694</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8" t="s">
        <v>12</v>
      </c>
      <c r="I2" s="18"/>
      <c r="J2" s="18"/>
      <c r="K2" s="18"/>
      <c r="L2" s="18"/>
      <c r="M2" s="18"/>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13" t="s">
        <v>5</v>
      </c>
      <c r="B4" s="2">
        <v>3</v>
      </c>
      <c r="C4" s="4">
        <f>(B4*100)/F4</f>
        <v>50</v>
      </c>
      <c r="D4" s="4">
        <v>3</v>
      </c>
      <c r="E4" s="4">
        <f>(D4*100)/F4</f>
        <v>50</v>
      </c>
      <c r="F4" s="4">
        <f>(B4+D4)</f>
        <v>6</v>
      </c>
      <c r="G4" s="3">
        <f>(F4*100)/F$11</f>
        <v>37.5</v>
      </c>
      <c r="H4" s="2">
        <v>1</v>
      </c>
      <c r="I4" s="3">
        <f>(H4*100)/L4</f>
        <v>50</v>
      </c>
      <c r="J4" s="4">
        <v>1</v>
      </c>
      <c r="K4" s="3">
        <f>(J4*100)/L4</f>
        <v>50</v>
      </c>
      <c r="L4" s="4">
        <f>(H4+J4)</f>
        <v>2</v>
      </c>
      <c r="M4" s="3">
        <f>(L4*100)/L$11</f>
        <v>22.222222222222221</v>
      </c>
      <c r="N4" s="4">
        <f>(B4+H4)</f>
        <v>4</v>
      </c>
      <c r="O4" s="3">
        <f>(N4*100)/R4</f>
        <v>50</v>
      </c>
      <c r="P4" s="4">
        <f>(D4+J4)</f>
        <v>4</v>
      </c>
      <c r="Q4" s="3">
        <f>(P4*100)/R4</f>
        <v>50</v>
      </c>
      <c r="R4" s="4">
        <f>(N4+P4)</f>
        <v>8</v>
      </c>
      <c r="S4" s="4">
        <f>(R4*100)/R$11</f>
        <v>32</v>
      </c>
    </row>
    <row r="5" spans="1:19" ht="17" thickBot="1" x14ac:dyDescent="0.25">
      <c r="A5" s="11" t="s">
        <v>764</v>
      </c>
      <c r="B5" s="2">
        <v>1</v>
      </c>
      <c r="C5" s="4">
        <f t="shared" ref="C5:C11" si="0">(B5*100)/F5</f>
        <v>11.111111111111111</v>
      </c>
      <c r="D5" s="4">
        <v>8</v>
      </c>
      <c r="E5" s="4">
        <f t="shared" ref="E5:E11" si="1">(D5*100)/F5</f>
        <v>88.888888888888886</v>
      </c>
      <c r="F5" s="4">
        <f t="shared" ref="F5:F11" si="2">(B5+D5)</f>
        <v>9</v>
      </c>
      <c r="G5" s="3">
        <f t="shared" ref="G5:G11" si="3">(F5*100)/F$11</f>
        <v>56.25</v>
      </c>
      <c r="H5" s="2">
        <v>0</v>
      </c>
      <c r="I5" s="3">
        <v>0</v>
      </c>
      <c r="J5" s="4">
        <v>0</v>
      </c>
      <c r="K5" s="3">
        <v>0</v>
      </c>
      <c r="L5" s="4">
        <f t="shared" ref="L5:L11" si="4">(H5+J5)</f>
        <v>0</v>
      </c>
      <c r="M5" s="3">
        <f t="shared" ref="M5:M11" si="5">(L5*100)/L$11</f>
        <v>0</v>
      </c>
      <c r="N5" s="4">
        <f t="shared" ref="N5:N11" si="6">(B5+H5)</f>
        <v>1</v>
      </c>
      <c r="O5" s="3">
        <f t="shared" ref="O5:O11" si="7">(N5*100)/R5</f>
        <v>11.111111111111111</v>
      </c>
      <c r="P5" s="4">
        <f t="shared" ref="P5:P11" si="8">(D5+J5)</f>
        <v>8</v>
      </c>
      <c r="Q5" s="3">
        <f t="shared" ref="Q5:Q11" si="9">(P5*100)/R5</f>
        <v>88.888888888888886</v>
      </c>
      <c r="R5" s="4">
        <f t="shared" ref="R5:R11" si="10">(N5+P5)</f>
        <v>9</v>
      </c>
      <c r="S5" s="4">
        <f t="shared" ref="S5:S11" si="11">(R5*100)/R$11</f>
        <v>36</v>
      </c>
    </row>
    <row r="6" spans="1:19" x14ac:dyDescent="0.2">
      <c r="A6" s="15" t="s">
        <v>6</v>
      </c>
      <c r="B6" s="2">
        <v>0</v>
      </c>
      <c r="C6" s="4">
        <v>0</v>
      </c>
      <c r="D6" s="4">
        <v>0</v>
      </c>
      <c r="E6" s="4">
        <v>0</v>
      </c>
      <c r="F6" s="4">
        <f t="shared" si="2"/>
        <v>0</v>
      </c>
      <c r="G6" s="3">
        <f t="shared" si="3"/>
        <v>0</v>
      </c>
      <c r="H6" s="2">
        <v>1</v>
      </c>
      <c r="I6" s="3">
        <f t="shared" ref="I6:I11" si="12">(H6*100)/L6</f>
        <v>33.333333333333336</v>
      </c>
      <c r="J6" s="4">
        <v>2</v>
      </c>
      <c r="K6" s="3">
        <f t="shared" ref="K6:K11" si="13">(J6*100)/L6</f>
        <v>66.666666666666671</v>
      </c>
      <c r="L6" s="4">
        <f t="shared" si="4"/>
        <v>3</v>
      </c>
      <c r="M6" s="3">
        <f t="shared" si="5"/>
        <v>33.333333333333336</v>
      </c>
      <c r="N6" s="4">
        <f t="shared" si="6"/>
        <v>1</v>
      </c>
      <c r="O6" s="3">
        <f t="shared" si="7"/>
        <v>33.333333333333336</v>
      </c>
      <c r="P6" s="4">
        <f t="shared" si="8"/>
        <v>2</v>
      </c>
      <c r="Q6" s="3">
        <f t="shared" si="9"/>
        <v>66.666666666666671</v>
      </c>
      <c r="R6" s="4">
        <f t="shared" si="10"/>
        <v>3</v>
      </c>
      <c r="S6" s="4">
        <f t="shared" si="11"/>
        <v>12</v>
      </c>
    </row>
    <row r="7" spans="1:19" x14ac:dyDescent="0.2">
      <c r="A7" s="13" t="s">
        <v>193</v>
      </c>
      <c r="B7" s="2">
        <v>0</v>
      </c>
      <c r="C7" s="4">
        <f t="shared" si="0"/>
        <v>0</v>
      </c>
      <c r="D7" s="4">
        <v>1</v>
      </c>
      <c r="E7" s="4">
        <f t="shared" si="1"/>
        <v>100</v>
      </c>
      <c r="F7" s="4">
        <f t="shared" si="2"/>
        <v>1</v>
      </c>
      <c r="G7" s="3">
        <f t="shared" si="3"/>
        <v>6.25</v>
      </c>
      <c r="H7" s="2">
        <v>0</v>
      </c>
      <c r="I7" s="3">
        <f t="shared" si="12"/>
        <v>0</v>
      </c>
      <c r="J7" s="4">
        <v>1</v>
      </c>
      <c r="K7" s="3">
        <f t="shared" si="13"/>
        <v>100</v>
      </c>
      <c r="L7" s="4">
        <f t="shared" si="4"/>
        <v>1</v>
      </c>
      <c r="M7" s="3">
        <f t="shared" si="5"/>
        <v>11.111111111111111</v>
      </c>
      <c r="N7" s="4">
        <f t="shared" si="6"/>
        <v>0</v>
      </c>
      <c r="O7" s="3">
        <f t="shared" si="7"/>
        <v>0</v>
      </c>
      <c r="P7" s="4">
        <f t="shared" si="8"/>
        <v>2</v>
      </c>
      <c r="Q7" s="3">
        <f t="shared" si="9"/>
        <v>100</v>
      </c>
      <c r="R7" s="4">
        <f t="shared" si="10"/>
        <v>2</v>
      </c>
      <c r="S7" s="4">
        <f t="shared" si="11"/>
        <v>8</v>
      </c>
    </row>
    <row r="8" spans="1:19" x14ac:dyDescent="0.2">
      <c r="A8" s="13" t="s">
        <v>7</v>
      </c>
      <c r="B8" s="2">
        <v>0</v>
      </c>
      <c r="C8" s="4">
        <v>0</v>
      </c>
      <c r="D8" s="4">
        <v>0</v>
      </c>
      <c r="E8" s="4">
        <v>0</v>
      </c>
      <c r="F8" s="4">
        <f t="shared" si="2"/>
        <v>0</v>
      </c>
      <c r="G8" s="3">
        <f t="shared" si="3"/>
        <v>0</v>
      </c>
      <c r="H8" s="2">
        <v>0</v>
      </c>
      <c r="I8" s="3">
        <f t="shared" si="12"/>
        <v>0</v>
      </c>
      <c r="J8" s="4">
        <v>1</v>
      </c>
      <c r="K8" s="3">
        <f t="shared" si="13"/>
        <v>100</v>
      </c>
      <c r="L8" s="4">
        <f t="shared" si="4"/>
        <v>1</v>
      </c>
      <c r="M8" s="3">
        <f t="shared" si="5"/>
        <v>11.111111111111111</v>
      </c>
      <c r="N8" s="4">
        <f t="shared" si="6"/>
        <v>0</v>
      </c>
      <c r="O8" s="3">
        <f t="shared" si="7"/>
        <v>0</v>
      </c>
      <c r="P8" s="4">
        <f t="shared" si="8"/>
        <v>1</v>
      </c>
      <c r="Q8" s="3">
        <f t="shared" si="9"/>
        <v>100</v>
      </c>
      <c r="R8" s="4">
        <f t="shared" si="10"/>
        <v>1</v>
      </c>
      <c r="S8" s="4">
        <f t="shared" si="11"/>
        <v>4</v>
      </c>
    </row>
    <row r="9" spans="1:19" x14ac:dyDescent="0.2">
      <c r="A9" s="13" t="s">
        <v>8</v>
      </c>
      <c r="B9" s="2">
        <v>0</v>
      </c>
      <c r="C9" s="4">
        <v>0</v>
      </c>
      <c r="D9" s="4">
        <v>0</v>
      </c>
      <c r="E9" s="4">
        <v>0</v>
      </c>
      <c r="F9" s="4">
        <f t="shared" si="2"/>
        <v>0</v>
      </c>
      <c r="G9" s="3">
        <f t="shared" si="3"/>
        <v>0</v>
      </c>
      <c r="H9" s="2">
        <v>0</v>
      </c>
      <c r="I9" s="3">
        <f t="shared" si="12"/>
        <v>0</v>
      </c>
      <c r="J9" s="4">
        <v>1</v>
      </c>
      <c r="K9" s="3">
        <f t="shared" si="13"/>
        <v>100</v>
      </c>
      <c r="L9" s="4">
        <f t="shared" si="4"/>
        <v>1</v>
      </c>
      <c r="M9" s="3">
        <f t="shared" si="5"/>
        <v>11.111111111111111</v>
      </c>
      <c r="N9" s="4">
        <f t="shared" si="6"/>
        <v>0</v>
      </c>
      <c r="O9" s="3">
        <f t="shared" si="7"/>
        <v>0</v>
      </c>
      <c r="P9" s="4">
        <f t="shared" si="8"/>
        <v>1</v>
      </c>
      <c r="Q9" s="3">
        <f t="shared" si="9"/>
        <v>100</v>
      </c>
      <c r="R9" s="4">
        <f t="shared" si="10"/>
        <v>1</v>
      </c>
      <c r="S9" s="4">
        <f t="shared" si="11"/>
        <v>4</v>
      </c>
    </row>
    <row r="10" spans="1:19" x14ac:dyDescent="0.2">
      <c r="A10" s="13" t="s">
        <v>9</v>
      </c>
      <c r="B10" s="2">
        <v>0</v>
      </c>
      <c r="C10" s="4">
        <v>0</v>
      </c>
      <c r="D10" s="4">
        <v>0</v>
      </c>
      <c r="E10" s="4">
        <v>0</v>
      </c>
      <c r="F10" s="4">
        <f t="shared" si="2"/>
        <v>0</v>
      </c>
      <c r="G10" s="3">
        <f t="shared" si="3"/>
        <v>0</v>
      </c>
      <c r="H10" s="2">
        <v>0</v>
      </c>
      <c r="I10" s="3">
        <f t="shared" si="12"/>
        <v>0</v>
      </c>
      <c r="J10" s="4">
        <v>1</v>
      </c>
      <c r="K10" s="3">
        <f t="shared" si="13"/>
        <v>100</v>
      </c>
      <c r="L10" s="4">
        <f t="shared" si="4"/>
        <v>1</v>
      </c>
      <c r="M10" s="3">
        <f t="shared" si="5"/>
        <v>11.111111111111111</v>
      </c>
      <c r="N10" s="4">
        <f t="shared" si="6"/>
        <v>0</v>
      </c>
      <c r="O10" s="3">
        <f t="shared" si="7"/>
        <v>0</v>
      </c>
      <c r="P10" s="4">
        <f t="shared" si="8"/>
        <v>1</v>
      </c>
      <c r="Q10" s="3">
        <f t="shared" si="9"/>
        <v>100</v>
      </c>
      <c r="R10" s="4">
        <f t="shared" si="10"/>
        <v>1</v>
      </c>
      <c r="S10" s="4">
        <f t="shared" si="11"/>
        <v>4</v>
      </c>
    </row>
    <row r="11" spans="1:19" x14ac:dyDescent="0.2">
      <c r="A11" s="13" t="s">
        <v>3</v>
      </c>
      <c r="B11" s="2">
        <f>SUM(B4:B10)</f>
        <v>4</v>
      </c>
      <c r="C11" s="4">
        <f t="shared" si="0"/>
        <v>25</v>
      </c>
      <c r="D11" s="4">
        <f>SUM(D4:D10)</f>
        <v>12</v>
      </c>
      <c r="E11" s="4">
        <f t="shared" si="1"/>
        <v>75</v>
      </c>
      <c r="F11" s="4">
        <f t="shared" si="2"/>
        <v>16</v>
      </c>
      <c r="G11" s="3">
        <f t="shared" si="3"/>
        <v>100</v>
      </c>
      <c r="H11" s="2">
        <f>SUM(H4:H10)</f>
        <v>2</v>
      </c>
      <c r="I11" s="3">
        <f t="shared" si="12"/>
        <v>22.222222222222221</v>
      </c>
      <c r="J11" s="4">
        <f>SUM(J4:J10)</f>
        <v>7</v>
      </c>
      <c r="K11" s="3">
        <f t="shared" si="13"/>
        <v>77.777777777777771</v>
      </c>
      <c r="L11" s="4">
        <f t="shared" si="4"/>
        <v>9</v>
      </c>
      <c r="M11" s="3">
        <f t="shared" si="5"/>
        <v>100</v>
      </c>
      <c r="N11" s="4">
        <f t="shared" si="6"/>
        <v>6</v>
      </c>
      <c r="O11" s="3">
        <f t="shared" si="7"/>
        <v>24</v>
      </c>
      <c r="P11" s="4">
        <f t="shared" si="8"/>
        <v>19</v>
      </c>
      <c r="Q11" s="3">
        <f t="shared" si="9"/>
        <v>76</v>
      </c>
      <c r="R11" s="4">
        <f t="shared" si="10"/>
        <v>25</v>
      </c>
      <c r="S11" s="4">
        <f t="shared" si="11"/>
        <v>100</v>
      </c>
    </row>
  </sheetData>
  <mergeCells count="5">
    <mergeCell ref="A1:S1"/>
    <mergeCell ref="A2:A3"/>
    <mergeCell ref="B2:G2"/>
    <mergeCell ref="H2:M2"/>
    <mergeCell ref="N2:S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5" workbookViewId="0">
      <selection activeCell="D46" sqref="D46"/>
    </sheetView>
  </sheetViews>
  <sheetFormatPr baseColWidth="10" defaultRowHeight="16" x14ac:dyDescent="0.2"/>
  <cols>
    <col min="1" max="2" width="17.1640625" style="9" customWidth="1"/>
    <col min="3" max="3" width="16.1640625" style="9" customWidth="1"/>
    <col min="4" max="4" width="45.33203125" style="9" customWidth="1"/>
    <col min="5" max="5" width="26.1640625" style="9" customWidth="1"/>
    <col min="6" max="6" width="13.83203125" style="9" customWidth="1"/>
    <col min="7" max="7" width="9.5" style="9" customWidth="1"/>
    <col min="8" max="9" width="17.1640625" style="9" customWidth="1"/>
  </cols>
  <sheetData>
    <row r="1" spans="1:9" ht="17" thickBot="1" x14ac:dyDescent="0.25">
      <c r="A1" s="19" t="s">
        <v>769</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8" t="s">
        <v>697</v>
      </c>
      <c r="B3" s="8" t="s">
        <v>696</v>
      </c>
      <c r="C3" s="8" t="s">
        <v>132</v>
      </c>
      <c r="D3" s="8" t="s">
        <v>5</v>
      </c>
      <c r="E3" s="8" t="s">
        <v>1</v>
      </c>
      <c r="F3" s="8" t="s">
        <v>112</v>
      </c>
      <c r="G3" s="8"/>
      <c r="H3" s="8" t="s">
        <v>30</v>
      </c>
      <c r="I3" s="8" t="s">
        <v>695</v>
      </c>
    </row>
    <row r="4" spans="1:9" ht="17" thickBot="1" x14ac:dyDescent="0.25">
      <c r="A4" s="8" t="s">
        <v>698</v>
      </c>
      <c r="B4" s="8" t="s">
        <v>529</v>
      </c>
      <c r="C4" s="8" t="s">
        <v>132</v>
      </c>
      <c r="D4" s="8" t="s">
        <v>764</v>
      </c>
      <c r="E4" s="8" t="s">
        <v>1</v>
      </c>
      <c r="F4" s="8" t="s">
        <v>113</v>
      </c>
      <c r="G4" s="8"/>
      <c r="H4" s="8" t="s">
        <v>30</v>
      </c>
      <c r="I4" s="8" t="s">
        <v>695</v>
      </c>
    </row>
    <row r="5" spans="1:9" ht="17" thickBot="1" x14ac:dyDescent="0.25">
      <c r="A5" s="8" t="s">
        <v>700</v>
      </c>
      <c r="B5" s="8" t="s">
        <v>699</v>
      </c>
      <c r="C5" s="8" t="s">
        <v>132</v>
      </c>
      <c r="D5" s="8" t="s">
        <v>764</v>
      </c>
      <c r="E5" s="8" t="s">
        <v>1</v>
      </c>
      <c r="F5" s="8" t="s">
        <v>114</v>
      </c>
      <c r="G5" s="8"/>
      <c r="H5" s="8" t="s">
        <v>30</v>
      </c>
      <c r="I5" s="8" t="s">
        <v>695</v>
      </c>
    </row>
    <row r="6" spans="1:9" ht="17" thickBot="1" x14ac:dyDescent="0.25">
      <c r="A6" s="8" t="s">
        <v>702</v>
      </c>
      <c r="B6" s="8" t="s">
        <v>701</v>
      </c>
      <c r="C6" s="8" t="s">
        <v>132</v>
      </c>
      <c r="D6" s="8" t="s">
        <v>5</v>
      </c>
      <c r="E6" s="8" t="s">
        <v>1</v>
      </c>
      <c r="F6" s="8" t="s">
        <v>115</v>
      </c>
      <c r="G6" s="8"/>
      <c r="H6" s="8" t="s">
        <v>30</v>
      </c>
      <c r="I6" s="8" t="s">
        <v>695</v>
      </c>
    </row>
    <row r="7" spans="1:9" ht="17" thickBot="1" x14ac:dyDescent="0.25">
      <c r="A7" s="8" t="s">
        <v>704</v>
      </c>
      <c r="B7" s="8" t="s">
        <v>703</v>
      </c>
      <c r="C7" s="8" t="s">
        <v>132</v>
      </c>
      <c r="D7" s="8" t="s">
        <v>5</v>
      </c>
      <c r="E7" s="8" t="s">
        <v>1</v>
      </c>
      <c r="F7" s="8" t="s">
        <v>116</v>
      </c>
      <c r="G7" s="8"/>
      <c r="H7" s="8" t="s">
        <v>30</v>
      </c>
      <c r="I7" s="8" t="s">
        <v>695</v>
      </c>
    </row>
    <row r="8" spans="1:9" ht="17" thickBot="1" x14ac:dyDescent="0.25">
      <c r="A8" s="8" t="s">
        <v>705</v>
      </c>
      <c r="B8" s="8" t="s">
        <v>427</v>
      </c>
      <c r="C8" s="8" t="s">
        <v>132</v>
      </c>
      <c r="D8" s="8" t="s">
        <v>193</v>
      </c>
      <c r="E8" s="8" t="s">
        <v>1</v>
      </c>
      <c r="F8" s="8" t="s">
        <v>117</v>
      </c>
      <c r="G8" s="8"/>
      <c r="H8" s="8" t="s">
        <v>30</v>
      </c>
      <c r="I8" s="8" t="s">
        <v>695</v>
      </c>
    </row>
    <row r="9" spans="1:9" ht="17" thickBot="1" x14ac:dyDescent="0.25">
      <c r="A9" s="8" t="s">
        <v>706</v>
      </c>
      <c r="B9" s="8" t="s">
        <v>466</v>
      </c>
      <c r="C9" s="8" t="s">
        <v>132</v>
      </c>
      <c r="D9" s="8" t="s">
        <v>764</v>
      </c>
      <c r="E9" s="8" t="s">
        <v>1</v>
      </c>
      <c r="F9" s="8" t="s">
        <v>118</v>
      </c>
      <c r="G9" s="8"/>
      <c r="H9" s="8" t="s">
        <v>30</v>
      </c>
      <c r="I9" s="8" t="s">
        <v>695</v>
      </c>
    </row>
    <row r="10" spans="1:9" ht="17" thickBot="1" x14ac:dyDescent="0.25">
      <c r="A10" s="8" t="s">
        <v>708</v>
      </c>
      <c r="B10" s="8" t="s">
        <v>707</v>
      </c>
      <c r="C10" s="8" t="s">
        <v>143</v>
      </c>
      <c r="D10" s="8" t="s">
        <v>5</v>
      </c>
      <c r="E10" s="8" t="s">
        <v>1</v>
      </c>
      <c r="F10" s="8" t="s">
        <v>119</v>
      </c>
      <c r="G10" s="8"/>
      <c r="H10" s="8" t="s">
        <v>30</v>
      </c>
      <c r="I10" s="8" t="s">
        <v>695</v>
      </c>
    </row>
    <row r="11" spans="1:9" ht="17" thickBot="1" x14ac:dyDescent="0.25">
      <c r="A11" s="8" t="s">
        <v>710</v>
      </c>
      <c r="B11" s="8" t="s">
        <v>709</v>
      </c>
      <c r="C11" s="8" t="s">
        <v>143</v>
      </c>
      <c r="D11" s="8" t="s">
        <v>764</v>
      </c>
      <c r="E11" s="8" t="s">
        <v>1</v>
      </c>
      <c r="F11" s="8" t="s">
        <v>120</v>
      </c>
      <c r="G11" s="8"/>
      <c r="H11" s="8" t="s">
        <v>30</v>
      </c>
      <c r="I11" s="8" t="s">
        <v>695</v>
      </c>
    </row>
    <row r="12" spans="1:9" ht="17" thickBot="1" x14ac:dyDescent="0.25">
      <c r="A12" s="8" t="s">
        <v>711</v>
      </c>
      <c r="B12" s="8" t="s">
        <v>560</v>
      </c>
      <c r="C12" s="8" t="s">
        <v>132</v>
      </c>
      <c r="D12" s="8" t="s">
        <v>764</v>
      </c>
      <c r="E12" s="8" t="s">
        <v>1</v>
      </c>
      <c r="F12" s="8" t="s">
        <v>121</v>
      </c>
      <c r="G12" s="8"/>
      <c r="H12" s="8" t="s">
        <v>30</v>
      </c>
      <c r="I12" s="8" t="s">
        <v>695</v>
      </c>
    </row>
    <row r="13" spans="1:9" ht="17" thickBot="1" x14ac:dyDescent="0.25">
      <c r="A13" s="8" t="s">
        <v>713</v>
      </c>
      <c r="B13" s="8" t="s">
        <v>712</v>
      </c>
      <c r="C13" s="8" t="s">
        <v>143</v>
      </c>
      <c r="D13" s="8" t="s">
        <v>5</v>
      </c>
      <c r="E13" s="8" t="s">
        <v>1</v>
      </c>
      <c r="F13" s="8" t="s">
        <v>122</v>
      </c>
      <c r="G13" s="8"/>
      <c r="H13" s="8" t="s">
        <v>30</v>
      </c>
      <c r="I13" s="8" t="s">
        <v>695</v>
      </c>
    </row>
    <row r="14" spans="1:9" ht="17" thickBot="1" x14ac:dyDescent="0.25">
      <c r="A14" s="8" t="s">
        <v>714</v>
      </c>
      <c r="B14" s="8" t="s">
        <v>55</v>
      </c>
      <c r="C14" s="8" t="s">
        <v>143</v>
      </c>
      <c r="D14" s="8" t="s">
        <v>5</v>
      </c>
      <c r="E14" s="8" t="s">
        <v>1</v>
      </c>
      <c r="F14" s="8" t="s">
        <v>123</v>
      </c>
      <c r="G14" s="8"/>
      <c r="H14" s="8" t="s">
        <v>30</v>
      </c>
      <c r="I14" s="8" t="s">
        <v>695</v>
      </c>
    </row>
    <row r="15" spans="1:9" ht="17" thickBot="1" x14ac:dyDescent="0.25">
      <c r="A15" s="8" t="s">
        <v>716</v>
      </c>
      <c r="B15" s="8" t="s">
        <v>715</v>
      </c>
      <c r="C15" s="8" t="s">
        <v>132</v>
      </c>
      <c r="D15" s="8" t="s">
        <v>764</v>
      </c>
      <c r="E15" s="8" t="s">
        <v>1</v>
      </c>
      <c r="F15" s="8" t="s">
        <v>124</v>
      </c>
      <c r="G15" s="8"/>
      <c r="H15" s="8" t="s">
        <v>30</v>
      </c>
      <c r="I15" s="8" t="s">
        <v>695</v>
      </c>
    </row>
    <row r="16" spans="1:9" ht="17" thickBot="1" x14ac:dyDescent="0.25">
      <c r="A16" s="8" t="s">
        <v>717</v>
      </c>
      <c r="B16" s="8" t="s">
        <v>222</v>
      </c>
      <c r="C16" s="8" t="s">
        <v>132</v>
      </c>
      <c r="D16" s="8" t="s">
        <v>764</v>
      </c>
      <c r="E16" s="8" t="s">
        <v>1</v>
      </c>
      <c r="F16" s="8" t="s">
        <v>125</v>
      </c>
      <c r="G16" s="8"/>
      <c r="H16" s="8" t="s">
        <v>30</v>
      </c>
      <c r="I16" s="8" t="s">
        <v>695</v>
      </c>
    </row>
    <row r="17" spans="1:9" ht="17" thickBot="1" x14ac:dyDescent="0.25">
      <c r="A17" s="8" t="s">
        <v>718</v>
      </c>
      <c r="B17" s="8" t="s">
        <v>352</v>
      </c>
      <c r="C17" s="8" t="s">
        <v>132</v>
      </c>
      <c r="D17" s="8" t="s">
        <v>764</v>
      </c>
      <c r="E17" s="8" t="s">
        <v>1</v>
      </c>
      <c r="F17" s="8" t="s">
        <v>126</v>
      </c>
      <c r="G17" s="8"/>
      <c r="H17" s="8" t="s">
        <v>30</v>
      </c>
      <c r="I17" s="8" t="s">
        <v>695</v>
      </c>
    </row>
    <row r="18" spans="1:9" ht="17" thickBot="1" x14ac:dyDescent="0.25">
      <c r="A18" s="8" t="s">
        <v>720</v>
      </c>
      <c r="B18" s="8" t="s">
        <v>719</v>
      </c>
      <c r="C18" s="8" t="s">
        <v>132</v>
      </c>
      <c r="D18" s="8" t="s">
        <v>764</v>
      </c>
      <c r="E18" s="8" t="s">
        <v>1</v>
      </c>
      <c r="F18" s="8" t="s">
        <v>127</v>
      </c>
      <c r="G18" s="8"/>
      <c r="H18" s="8" t="s">
        <v>30</v>
      </c>
      <c r="I18" s="8" t="s">
        <v>695</v>
      </c>
    </row>
    <row r="19" spans="1:9" ht="17" thickBot="1" x14ac:dyDescent="0.25">
      <c r="A19" s="8" t="s">
        <v>751</v>
      </c>
      <c r="B19" s="8" t="s">
        <v>750</v>
      </c>
      <c r="C19" s="8" t="s">
        <v>132</v>
      </c>
      <c r="D19" s="8" t="s">
        <v>5</v>
      </c>
      <c r="E19" s="8" t="s">
        <v>64</v>
      </c>
      <c r="F19" s="8"/>
      <c r="G19" s="8"/>
      <c r="H19" s="8" t="s">
        <v>30</v>
      </c>
      <c r="I19" s="8" t="s">
        <v>695</v>
      </c>
    </row>
    <row r="20" spans="1:9" ht="17" thickBot="1" x14ac:dyDescent="0.25">
      <c r="A20" s="8" t="s">
        <v>753</v>
      </c>
      <c r="B20" s="8" t="s">
        <v>752</v>
      </c>
      <c r="C20" s="8" t="s">
        <v>143</v>
      </c>
      <c r="D20" s="8" t="s">
        <v>5</v>
      </c>
      <c r="E20" s="8" t="s">
        <v>64</v>
      </c>
      <c r="F20" s="8"/>
      <c r="G20" s="8"/>
      <c r="H20" s="8" t="s">
        <v>30</v>
      </c>
      <c r="I20" s="8" t="s">
        <v>695</v>
      </c>
    </row>
    <row r="21" spans="1:9" ht="17" thickBot="1" x14ac:dyDescent="0.25">
      <c r="A21" s="8" t="s">
        <v>524</v>
      </c>
      <c r="B21" s="8" t="s">
        <v>523</v>
      </c>
      <c r="C21" s="8" t="s">
        <v>132</v>
      </c>
      <c r="D21" s="8" t="s">
        <v>6</v>
      </c>
      <c r="E21" s="8" t="s">
        <v>64</v>
      </c>
      <c r="F21" s="8"/>
      <c r="G21" s="8"/>
      <c r="H21" s="8" t="s">
        <v>30</v>
      </c>
      <c r="I21" s="8" t="s">
        <v>695</v>
      </c>
    </row>
    <row r="22" spans="1:9" ht="17" thickBot="1" x14ac:dyDescent="0.25">
      <c r="A22" s="8" t="s">
        <v>754</v>
      </c>
      <c r="B22" s="8" t="s">
        <v>398</v>
      </c>
      <c r="C22" s="8" t="s">
        <v>143</v>
      </c>
      <c r="D22" s="8" t="s">
        <v>6</v>
      </c>
      <c r="E22" s="8" t="s">
        <v>64</v>
      </c>
      <c r="F22" s="8"/>
      <c r="G22" s="8"/>
      <c r="H22" s="8" t="s">
        <v>30</v>
      </c>
      <c r="I22" s="8" t="s">
        <v>695</v>
      </c>
    </row>
    <row r="23" spans="1:9" ht="17" thickBot="1" x14ac:dyDescent="0.25">
      <c r="A23" s="8" t="s">
        <v>755</v>
      </c>
      <c r="B23" s="8" t="s">
        <v>389</v>
      </c>
      <c r="C23" s="8" t="s">
        <v>132</v>
      </c>
      <c r="D23" s="8" t="s">
        <v>6</v>
      </c>
      <c r="E23" s="8" t="s">
        <v>64</v>
      </c>
      <c r="F23" s="8"/>
      <c r="G23" s="8"/>
      <c r="H23" s="8" t="s">
        <v>30</v>
      </c>
      <c r="I23" s="8" t="s">
        <v>695</v>
      </c>
    </row>
    <row r="24" spans="1:9" ht="17" thickBot="1" x14ac:dyDescent="0.25">
      <c r="A24" s="8" t="s">
        <v>757</v>
      </c>
      <c r="B24" s="8" t="s">
        <v>756</v>
      </c>
      <c r="C24" s="8" t="s">
        <v>132</v>
      </c>
      <c r="D24" s="8" t="s">
        <v>193</v>
      </c>
      <c r="E24" s="8" t="s">
        <v>64</v>
      </c>
      <c r="F24" s="8"/>
      <c r="G24" s="8"/>
      <c r="H24" s="8" t="s">
        <v>30</v>
      </c>
      <c r="I24" s="8" t="s">
        <v>695</v>
      </c>
    </row>
    <row r="25" spans="1:9" ht="17" thickBot="1" x14ac:dyDescent="0.25">
      <c r="A25" s="8" t="s">
        <v>759</v>
      </c>
      <c r="B25" s="8" t="s">
        <v>758</v>
      </c>
      <c r="C25" s="8" t="s">
        <v>132</v>
      </c>
      <c r="D25" s="8" t="s">
        <v>7</v>
      </c>
      <c r="E25" s="8" t="s">
        <v>64</v>
      </c>
      <c r="F25" s="8"/>
      <c r="G25" s="8"/>
      <c r="H25" s="8" t="s">
        <v>30</v>
      </c>
      <c r="I25" s="8" t="s">
        <v>695</v>
      </c>
    </row>
    <row r="26" spans="1:9" ht="17" thickBot="1" x14ac:dyDescent="0.25">
      <c r="A26" s="8" t="s">
        <v>761</v>
      </c>
      <c r="B26" s="8" t="s">
        <v>760</v>
      </c>
      <c r="C26" s="8" t="s">
        <v>132</v>
      </c>
      <c r="D26" s="8" t="s">
        <v>9</v>
      </c>
      <c r="E26" s="8" t="s">
        <v>64</v>
      </c>
      <c r="F26" s="8"/>
      <c r="G26" s="8"/>
      <c r="H26" s="8" t="s">
        <v>30</v>
      </c>
      <c r="I26" s="8" t="s">
        <v>695</v>
      </c>
    </row>
    <row r="27" spans="1:9" ht="17" thickBot="1" x14ac:dyDescent="0.25">
      <c r="A27" s="8" t="s">
        <v>763</v>
      </c>
      <c r="B27" s="8" t="s">
        <v>762</v>
      </c>
      <c r="C27" s="8" t="s">
        <v>132</v>
      </c>
      <c r="D27" s="8" t="s">
        <v>8</v>
      </c>
      <c r="E27" s="8" t="s">
        <v>64</v>
      </c>
      <c r="F27" s="8"/>
      <c r="G27" s="8"/>
      <c r="H27" s="8" t="s">
        <v>30</v>
      </c>
      <c r="I27" s="8" t="s">
        <v>695</v>
      </c>
    </row>
    <row r="28" spans="1:9" ht="17" thickBot="1" x14ac:dyDescent="0.25">
      <c r="A28" s="8" t="s">
        <v>722</v>
      </c>
      <c r="B28" s="8" t="s">
        <v>721</v>
      </c>
      <c r="C28" s="8" t="s">
        <v>132</v>
      </c>
      <c r="D28" s="8" t="s">
        <v>5</v>
      </c>
      <c r="E28" s="8" t="s">
        <v>1</v>
      </c>
      <c r="F28" s="8" t="s">
        <v>112</v>
      </c>
      <c r="G28" s="8"/>
      <c r="H28" s="8" t="s">
        <v>83</v>
      </c>
      <c r="I28" s="8" t="s">
        <v>695</v>
      </c>
    </row>
    <row r="29" spans="1:9" ht="17" thickBot="1" x14ac:dyDescent="0.25">
      <c r="A29" s="8" t="s">
        <v>724</v>
      </c>
      <c r="B29" s="8" t="s">
        <v>723</v>
      </c>
      <c r="C29" s="8" t="s">
        <v>132</v>
      </c>
      <c r="D29" s="8" t="s">
        <v>764</v>
      </c>
      <c r="E29" s="8" t="s">
        <v>1</v>
      </c>
      <c r="F29" s="8" t="s">
        <v>113</v>
      </c>
      <c r="G29" s="8"/>
      <c r="H29" s="8" t="s">
        <v>83</v>
      </c>
      <c r="I29" s="8" t="s">
        <v>695</v>
      </c>
    </row>
    <row r="30" spans="1:9" ht="17" thickBot="1" x14ac:dyDescent="0.25">
      <c r="A30" s="8" t="s">
        <v>726</v>
      </c>
      <c r="B30" s="8" t="s">
        <v>725</v>
      </c>
      <c r="C30" s="8" t="s">
        <v>143</v>
      </c>
      <c r="D30" s="8" t="s">
        <v>764</v>
      </c>
      <c r="E30" s="8" t="s">
        <v>1</v>
      </c>
      <c r="F30" s="8" t="s">
        <v>114</v>
      </c>
      <c r="G30" s="8"/>
      <c r="H30" s="8" t="s">
        <v>83</v>
      </c>
      <c r="I30" s="8" t="s">
        <v>695</v>
      </c>
    </row>
    <row r="31" spans="1:9" ht="17" thickBot="1" x14ac:dyDescent="0.25">
      <c r="A31" s="8" t="s">
        <v>728</v>
      </c>
      <c r="B31" s="8" t="s">
        <v>727</v>
      </c>
      <c r="C31" s="8" t="s">
        <v>143</v>
      </c>
      <c r="D31" s="8" t="s">
        <v>5</v>
      </c>
      <c r="E31" s="8" t="s">
        <v>1</v>
      </c>
      <c r="F31" s="8" t="s">
        <v>115</v>
      </c>
      <c r="G31" s="8"/>
      <c r="H31" s="8" t="s">
        <v>83</v>
      </c>
      <c r="I31" s="8" t="s">
        <v>695</v>
      </c>
    </row>
    <row r="32" spans="1:9" ht="17" thickBot="1" x14ac:dyDescent="0.25">
      <c r="A32" s="8" t="s">
        <v>730</v>
      </c>
      <c r="B32" s="8" t="s">
        <v>729</v>
      </c>
      <c r="C32" s="8" t="s">
        <v>143</v>
      </c>
      <c r="D32" s="8" t="s">
        <v>5</v>
      </c>
      <c r="E32" s="8" t="s">
        <v>1</v>
      </c>
      <c r="F32" s="8" t="s">
        <v>116</v>
      </c>
      <c r="G32" s="8"/>
      <c r="H32" s="8" t="s">
        <v>83</v>
      </c>
      <c r="I32" s="8" t="s">
        <v>695</v>
      </c>
    </row>
    <row r="33" spans="1:9" ht="17" thickBot="1" x14ac:dyDescent="0.25">
      <c r="A33" s="8" t="s">
        <v>731</v>
      </c>
      <c r="B33" s="8" t="s">
        <v>434</v>
      </c>
      <c r="C33" s="8" t="s">
        <v>132</v>
      </c>
      <c r="D33" s="8" t="s">
        <v>193</v>
      </c>
      <c r="E33" s="8" t="s">
        <v>1</v>
      </c>
      <c r="F33" s="8" t="s">
        <v>117</v>
      </c>
      <c r="G33" s="8"/>
      <c r="H33" s="8" t="s">
        <v>83</v>
      </c>
      <c r="I33" s="8" t="s">
        <v>695</v>
      </c>
    </row>
    <row r="34" spans="1:9" ht="17" thickBot="1" x14ac:dyDescent="0.25">
      <c r="A34" s="8" t="s">
        <v>732</v>
      </c>
      <c r="B34" s="8" t="s">
        <v>523</v>
      </c>
      <c r="C34" s="8" t="s">
        <v>132</v>
      </c>
      <c r="D34" s="8" t="s">
        <v>764</v>
      </c>
      <c r="E34" s="8" t="s">
        <v>1</v>
      </c>
      <c r="F34" s="8" t="s">
        <v>118</v>
      </c>
      <c r="G34" s="8"/>
      <c r="H34" s="8" t="s">
        <v>83</v>
      </c>
      <c r="I34" s="8" t="s">
        <v>695</v>
      </c>
    </row>
    <row r="35" spans="1:9" ht="17" thickBot="1" x14ac:dyDescent="0.25">
      <c r="A35" s="8" t="s">
        <v>734</v>
      </c>
      <c r="B35" s="8" t="s">
        <v>733</v>
      </c>
      <c r="C35" s="8" t="s">
        <v>143</v>
      </c>
      <c r="D35" s="8" t="s">
        <v>5</v>
      </c>
      <c r="E35" s="8" t="s">
        <v>1</v>
      </c>
      <c r="F35" s="8" t="s">
        <v>119</v>
      </c>
      <c r="G35" s="8"/>
      <c r="H35" s="8" t="s">
        <v>83</v>
      </c>
      <c r="I35" s="8" t="s">
        <v>695</v>
      </c>
    </row>
    <row r="36" spans="1:9" ht="17" thickBot="1" x14ac:dyDescent="0.25">
      <c r="A36" s="8" t="s">
        <v>736</v>
      </c>
      <c r="B36" s="8" t="s">
        <v>735</v>
      </c>
      <c r="C36" s="8" t="s">
        <v>143</v>
      </c>
      <c r="D36" s="8" t="s">
        <v>764</v>
      </c>
      <c r="E36" s="8" t="s">
        <v>1</v>
      </c>
      <c r="F36" s="8" t="s">
        <v>120</v>
      </c>
      <c r="G36" s="8"/>
      <c r="H36" s="8" t="s">
        <v>83</v>
      </c>
      <c r="I36" s="8" t="s">
        <v>695</v>
      </c>
    </row>
    <row r="37" spans="1:9" ht="17" thickBot="1" x14ac:dyDescent="0.25">
      <c r="A37" s="8" t="s">
        <v>738</v>
      </c>
      <c r="B37" s="8" t="s">
        <v>737</v>
      </c>
      <c r="C37" s="8" t="s">
        <v>143</v>
      </c>
      <c r="D37" s="8" t="s">
        <v>764</v>
      </c>
      <c r="E37" s="8" t="s">
        <v>1</v>
      </c>
      <c r="F37" s="8" t="s">
        <v>121</v>
      </c>
      <c r="G37" s="8"/>
      <c r="H37" s="8" t="s">
        <v>83</v>
      </c>
      <c r="I37" s="8" t="s">
        <v>695</v>
      </c>
    </row>
    <row r="38" spans="1:9" ht="17" thickBot="1" x14ac:dyDescent="0.25">
      <c r="A38" s="8" t="s">
        <v>740</v>
      </c>
      <c r="B38" s="8" t="s">
        <v>739</v>
      </c>
      <c r="C38" s="8" t="s">
        <v>132</v>
      </c>
      <c r="D38" s="8" t="s">
        <v>5</v>
      </c>
      <c r="E38" s="8" t="s">
        <v>1</v>
      </c>
      <c r="F38" s="8" t="s">
        <v>122</v>
      </c>
      <c r="G38" s="8"/>
      <c r="H38" s="8" t="s">
        <v>83</v>
      </c>
      <c r="I38" s="8" t="s">
        <v>695</v>
      </c>
    </row>
    <row r="39" spans="1:9" ht="17" thickBot="1" x14ac:dyDescent="0.25">
      <c r="A39" s="8" t="s">
        <v>741</v>
      </c>
      <c r="B39" s="8" t="s">
        <v>434</v>
      </c>
      <c r="C39" s="8" t="s">
        <v>132</v>
      </c>
      <c r="D39" s="8" t="s">
        <v>5</v>
      </c>
      <c r="E39" s="8" t="s">
        <v>1</v>
      </c>
      <c r="F39" s="8" t="s">
        <v>123</v>
      </c>
      <c r="G39" s="8"/>
      <c r="H39" s="8" t="s">
        <v>83</v>
      </c>
      <c r="I39" s="8" t="s">
        <v>695</v>
      </c>
    </row>
    <row r="40" spans="1:9" ht="17" thickBot="1" x14ac:dyDescent="0.25">
      <c r="A40" s="8" t="s">
        <v>743</v>
      </c>
      <c r="B40" s="8" t="s">
        <v>742</v>
      </c>
      <c r="C40" s="8" t="s">
        <v>132</v>
      </c>
      <c r="D40" s="8" t="s">
        <v>764</v>
      </c>
      <c r="E40" s="8" t="s">
        <v>1</v>
      </c>
      <c r="F40" s="8" t="s">
        <v>124</v>
      </c>
      <c r="G40" s="8"/>
      <c r="H40" s="8" t="s">
        <v>83</v>
      </c>
      <c r="I40" s="8" t="s">
        <v>695</v>
      </c>
    </row>
    <row r="41" spans="1:9" ht="17" thickBot="1" x14ac:dyDescent="0.25">
      <c r="A41" s="8" t="s">
        <v>745</v>
      </c>
      <c r="B41" s="8" t="s">
        <v>744</v>
      </c>
      <c r="C41" s="8" t="s">
        <v>143</v>
      </c>
      <c r="D41" s="8" t="s">
        <v>764</v>
      </c>
      <c r="E41" s="8" t="s">
        <v>1</v>
      </c>
      <c r="F41" s="8" t="s">
        <v>125</v>
      </c>
      <c r="G41" s="8"/>
      <c r="H41" s="8" t="s">
        <v>83</v>
      </c>
      <c r="I41" s="8" t="s">
        <v>695</v>
      </c>
    </row>
    <row r="42" spans="1:9" ht="17" thickBot="1" x14ac:dyDescent="0.25">
      <c r="A42" s="8" t="s">
        <v>747</v>
      </c>
      <c r="B42" s="8" t="s">
        <v>746</v>
      </c>
      <c r="C42" s="8" t="s">
        <v>143</v>
      </c>
      <c r="D42" s="8" t="s">
        <v>764</v>
      </c>
      <c r="E42" s="8" t="s">
        <v>1</v>
      </c>
      <c r="F42" s="8" t="s">
        <v>126</v>
      </c>
      <c r="G42" s="8"/>
      <c r="H42" s="8" t="s">
        <v>83</v>
      </c>
      <c r="I42" s="8" t="s">
        <v>695</v>
      </c>
    </row>
    <row r="43" spans="1:9" ht="17" thickBot="1" x14ac:dyDescent="0.25">
      <c r="A43" s="8" t="s">
        <v>749</v>
      </c>
      <c r="B43" s="8" t="s">
        <v>748</v>
      </c>
      <c r="C43" s="8" t="s">
        <v>132</v>
      </c>
      <c r="D43" s="8" t="s">
        <v>764</v>
      </c>
      <c r="E43" s="8" t="s">
        <v>1</v>
      </c>
      <c r="F43" s="8" t="s">
        <v>127</v>
      </c>
      <c r="G43" s="8"/>
      <c r="H43" s="8" t="s">
        <v>83</v>
      </c>
      <c r="I43" s="8" t="s">
        <v>695</v>
      </c>
    </row>
    <row r="45" spans="1:9" x14ac:dyDescent="0.2">
      <c r="A45" s="9" t="s">
        <v>693</v>
      </c>
    </row>
  </sheetData>
  <mergeCells count="1">
    <mergeCell ref="A1:I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zoomScalePageLayoutView="80" workbookViewId="0">
      <selection activeCell="G20" sqref="G20"/>
    </sheetView>
  </sheetViews>
  <sheetFormatPr baseColWidth="10" defaultColWidth="7.83203125" defaultRowHeight="16" x14ac:dyDescent="0.2"/>
  <sheetData>
    <row r="1" spans="1:19" x14ac:dyDescent="0.2">
      <c r="A1" s="17" t="s">
        <v>16</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22" t="s">
        <v>12</v>
      </c>
      <c r="I2" s="22"/>
      <c r="J2" s="22"/>
      <c r="K2" s="22"/>
      <c r="L2" s="22"/>
      <c r="M2" s="22"/>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5" t="s">
        <v>5</v>
      </c>
      <c r="B4" s="2">
        <v>4</v>
      </c>
      <c r="C4" s="4">
        <f>SUM(B4*100)/F4</f>
        <v>40</v>
      </c>
      <c r="D4" s="4">
        <f>SUM(F4-B4)</f>
        <v>6</v>
      </c>
      <c r="E4" s="4">
        <f>SUM(D4*100)/F4</f>
        <v>60</v>
      </c>
      <c r="F4" s="2">
        <v>10</v>
      </c>
      <c r="G4" s="3">
        <f>SUM(F4*100)/F$10</f>
        <v>62.5</v>
      </c>
      <c r="H4" s="2">
        <v>2</v>
      </c>
      <c r="I4" s="3">
        <f>SUM(H4*100)/L4</f>
        <v>66.666666666666671</v>
      </c>
      <c r="J4" s="4">
        <f>SUM(L4-H4)</f>
        <v>1</v>
      </c>
      <c r="K4" s="3">
        <f>SUM(J4*100)/L4</f>
        <v>33.333333333333336</v>
      </c>
      <c r="L4" s="2">
        <v>3</v>
      </c>
      <c r="M4" s="3">
        <f>SUM(L4*100)/L$10</f>
        <v>33.333333333333336</v>
      </c>
      <c r="N4" s="4">
        <f t="shared" ref="N4:N10" si="0">SUM(B4+H4)</f>
        <v>6</v>
      </c>
      <c r="O4" s="3">
        <f>SUM(N4*100)/R4</f>
        <v>46.153846153846153</v>
      </c>
      <c r="P4" s="4">
        <f t="shared" ref="P4:P10" si="1">SUM(D4+J4)</f>
        <v>7</v>
      </c>
      <c r="Q4" s="3">
        <f>SUM(P4*100)/R4</f>
        <v>53.846153846153847</v>
      </c>
      <c r="R4" s="4">
        <f>SUM(N4+P4)</f>
        <v>13</v>
      </c>
      <c r="S4" s="4">
        <f>SUM(R4*100)/R$10</f>
        <v>52</v>
      </c>
    </row>
    <row r="5" spans="1:19" x14ac:dyDescent="0.2">
      <c r="A5" s="5" t="s">
        <v>6</v>
      </c>
      <c r="B5" s="2">
        <v>1</v>
      </c>
      <c r="C5" s="3">
        <f t="shared" ref="C5:C10" si="2">SUM(B5*100)/F5</f>
        <v>16.666666666666668</v>
      </c>
      <c r="D5" s="4">
        <v>5</v>
      </c>
      <c r="E5" s="3">
        <f t="shared" ref="E5:E10" si="3">SUM(D5*100)/F5</f>
        <v>83.333333333333329</v>
      </c>
      <c r="F5" s="2">
        <v>6</v>
      </c>
      <c r="G5" s="3">
        <f t="shared" ref="G5:G10" si="4">SUM(F5*100)/F$10</f>
        <v>37.5</v>
      </c>
      <c r="H5" s="2">
        <v>1</v>
      </c>
      <c r="I5" s="4">
        <f t="shared" ref="I5:I10" si="5">SUM(H5*100)/L5</f>
        <v>50</v>
      </c>
      <c r="J5" s="4">
        <f t="shared" ref="J5:J10" si="6">SUM(L5-H5)</f>
        <v>1</v>
      </c>
      <c r="K5" s="4">
        <f t="shared" ref="K5:K10" si="7">SUM(J5*100)/L5</f>
        <v>50</v>
      </c>
      <c r="L5" s="2">
        <v>2</v>
      </c>
      <c r="M5" s="3">
        <f t="shared" ref="M5:M10" si="8">SUM(L5*100)/L$10</f>
        <v>22.222222222222221</v>
      </c>
      <c r="N5" s="4">
        <f t="shared" si="0"/>
        <v>2</v>
      </c>
      <c r="O5" s="4">
        <f t="shared" ref="O5:O10" si="9">SUM(N5*100)/R5</f>
        <v>25</v>
      </c>
      <c r="P5" s="4">
        <f t="shared" si="1"/>
        <v>6</v>
      </c>
      <c r="Q5" s="4">
        <f t="shared" ref="Q5:Q10" si="10">SUM(P5*100)/R5</f>
        <v>75</v>
      </c>
      <c r="R5" s="4">
        <f t="shared" ref="R5:R10" si="11">SUM(N5+P5)</f>
        <v>8</v>
      </c>
      <c r="S5" s="4">
        <f t="shared" ref="S5:S10" si="12">SUM(R5*100)/R$10</f>
        <v>32</v>
      </c>
    </row>
    <row r="6" spans="1:19" x14ac:dyDescent="0.2">
      <c r="A6" s="5" t="s">
        <v>10</v>
      </c>
      <c r="B6" s="2">
        <v>0</v>
      </c>
      <c r="C6" s="4">
        <v>0</v>
      </c>
      <c r="D6" s="4">
        <f t="shared" ref="D6:D10" si="13">SUM(F6-B6)</f>
        <v>0</v>
      </c>
      <c r="E6" s="4">
        <v>0</v>
      </c>
      <c r="F6" s="2">
        <v>0</v>
      </c>
      <c r="G6" s="4">
        <f t="shared" si="4"/>
        <v>0</v>
      </c>
      <c r="H6" s="2">
        <v>1</v>
      </c>
      <c r="I6" s="4">
        <f t="shared" si="5"/>
        <v>100</v>
      </c>
      <c r="J6" s="4">
        <f t="shared" si="6"/>
        <v>0</v>
      </c>
      <c r="K6" s="4">
        <f t="shared" si="7"/>
        <v>0</v>
      </c>
      <c r="L6" s="2">
        <v>1</v>
      </c>
      <c r="M6" s="3">
        <f t="shared" si="8"/>
        <v>11.111111111111111</v>
      </c>
      <c r="N6" s="4">
        <f t="shared" si="0"/>
        <v>1</v>
      </c>
      <c r="O6" s="4">
        <f t="shared" si="9"/>
        <v>100</v>
      </c>
      <c r="P6" s="4">
        <f t="shared" si="1"/>
        <v>0</v>
      </c>
      <c r="Q6" s="4">
        <f t="shared" si="10"/>
        <v>0</v>
      </c>
      <c r="R6" s="4">
        <f t="shared" si="11"/>
        <v>1</v>
      </c>
      <c r="S6" s="4">
        <f t="shared" si="12"/>
        <v>4</v>
      </c>
    </row>
    <row r="7" spans="1:19" x14ac:dyDescent="0.2">
      <c r="A7" s="5" t="s">
        <v>7</v>
      </c>
      <c r="B7" s="2">
        <v>0</v>
      </c>
      <c r="C7" s="4">
        <v>0</v>
      </c>
      <c r="D7" s="4">
        <f t="shared" si="13"/>
        <v>0</v>
      </c>
      <c r="E7" s="4">
        <v>0</v>
      </c>
      <c r="F7" s="2">
        <v>0</v>
      </c>
      <c r="G7" s="4">
        <f t="shared" si="4"/>
        <v>0</v>
      </c>
      <c r="H7" s="2">
        <v>0</v>
      </c>
      <c r="I7" s="4">
        <f t="shared" si="5"/>
        <v>0</v>
      </c>
      <c r="J7" s="4">
        <f t="shared" si="6"/>
        <v>1</v>
      </c>
      <c r="K7" s="4">
        <f t="shared" si="7"/>
        <v>100</v>
      </c>
      <c r="L7" s="2">
        <v>1</v>
      </c>
      <c r="M7" s="3">
        <f t="shared" si="8"/>
        <v>11.111111111111111</v>
      </c>
      <c r="N7" s="4">
        <f t="shared" si="0"/>
        <v>0</v>
      </c>
      <c r="O7" s="4">
        <f t="shared" si="9"/>
        <v>0</v>
      </c>
      <c r="P7" s="4">
        <f t="shared" si="1"/>
        <v>1</v>
      </c>
      <c r="Q7" s="4">
        <f t="shared" si="10"/>
        <v>100</v>
      </c>
      <c r="R7" s="4">
        <f t="shared" si="11"/>
        <v>1</v>
      </c>
      <c r="S7" s="4">
        <f t="shared" si="12"/>
        <v>4</v>
      </c>
    </row>
    <row r="8" spans="1:19" x14ac:dyDescent="0.2">
      <c r="A8" s="5" t="s">
        <v>8</v>
      </c>
      <c r="B8" s="2">
        <v>0</v>
      </c>
      <c r="C8" s="4">
        <v>0</v>
      </c>
      <c r="D8" s="4">
        <f t="shared" si="13"/>
        <v>0</v>
      </c>
      <c r="E8" s="4">
        <v>0</v>
      </c>
      <c r="F8" s="2">
        <v>0</v>
      </c>
      <c r="G8" s="4">
        <f t="shared" si="4"/>
        <v>0</v>
      </c>
      <c r="H8" s="2">
        <v>0</v>
      </c>
      <c r="I8" s="4">
        <f t="shared" si="5"/>
        <v>0</v>
      </c>
      <c r="J8" s="4">
        <f t="shared" si="6"/>
        <v>1</v>
      </c>
      <c r="K8" s="4">
        <f t="shared" si="7"/>
        <v>100</v>
      </c>
      <c r="L8" s="2">
        <v>1</v>
      </c>
      <c r="M8" s="3">
        <f t="shared" si="8"/>
        <v>11.111111111111111</v>
      </c>
      <c r="N8" s="4">
        <f t="shared" si="0"/>
        <v>0</v>
      </c>
      <c r="O8" s="4">
        <f t="shared" si="9"/>
        <v>0</v>
      </c>
      <c r="P8" s="4">
        <f t="shared" si="1"/>
        <v>1</v>
      </c>
      <c r="Q8" s="4">
        <f t="shared" si="10"/>
        <v>100</v>
      </c>
      <c r="R8" s="4">
        <f t="shared" si="11"/>
        <v>1</v>
      </c>
      <c r="S8" s="4">
        <f t="shared" si="12"/>
        <v>4</v>
      </c>
    </row>
    <row r="9" spans="1:19" x14ac:dyDescent="0.2">
      <c r="A9" s="5" t="s">
        <v>9</v>
      </c>
      <c r="B9" s="2">
        <v>0</v>
      </c>
      <c r="C9" s="4">
        <v>0</v>
      </c>
      <c r="D9" s="4">
        <f t="shared" si="13"/>
        <v>0</v>
      </c>
      <c r="E9" s="4">
        <v>0</v>
      </c>
      <c r="F9" s="2">
        <v>0</v>
      </c>
      <c r="G9" s="4">
        <f t="shared" si="4"/>
        <v>0</v>
      </c>
      <c r="H9" s="2">
        <v>0</v>
      </c>
      <c r="I9" s="4">
        <f t="shared" si="5"/>
        <v>0</v>
      </c>
      <c r="J9" s="4">
        <f t="shared" si="6"/>
        <v>1</v>
      </c>
      <c r="K9" s="4">
        <f t="shared" si="7"/>
        <v>100</v>
      </c>
      <c r="L9" s="2">
        <v>1</v>
      </c>
      <c r="M9" s="3">
        <f t="shared" si="8"/>
        <v>11.111111111111111</v>
      </c>
      <c r="N9" s="4">
        <f t="shared" si="0"/>
        <v>0</v>
      </c>
      <c r="O9" s="4">
        <f t="shared" si="9"/>
        <v>0</v>
      </c>
      <c r="P9" s="4">
        <f t="shared" si="1"/>
        <v>1</v>
      </c>
      <c r="Q9" s="4">
        <f t="shared" si="10"/>
        <v>100</v>
      </c>
      <c r="R9" s="4">
        <f t="shared" si="11"/>
        <v>1</v>
      </c>
      <c r="S9" s="4">
        <f t="shared" si="12"/>
        <v>4</v>
      </c>
    </row>
    <row r="10" spans="1:19" x14ac:dyDescent="0.2">
      <c r="A10" s="5" t="s">
        <v>3</v>
      </c>
      <c r="B10" s="2">
        <f>SUM(B4:B9)</f>
        <v>5</v>
      </c>
      <c r="C10" s="3">
        <f t="shared" si="2"/>
        <v>31.25</v>
      </c>
      <c r="D10" s="4">
        <f t="shared" si="13"/>
        <v>11</v>
      </c>
      <c r="E10" s="3">
        <f t="shared" si="3"/>
        <v>68.75</v>
      </c>
      <c r="F10" s="2">
        <f>SUM(F4:F9)</f>
        <v>16</v>
      </c>
      <c r="G10" s="4">
        <f t="shared" si="4"/>
        <v>100</v>
      </c>
      <c r="H10" s="2">
        <f>SUM(H4:H9)</f>
        <v>4</v>
      </c>
      <c r="I10" s="3">
        <f t="shared" si="5"/>
        <v>44.444444444444443</v>
      </c>
      <c r="J10" s="4">
        <f t="shared" si="6"/>
        <v>5</v>
      </c>
      <c r="K10" s="3">
        <f t="shared" si="7"/>
        <v>55.555555555555557</v>
      </c>
      <c r="L10" s="2">
        <f>SUM(L4:L9)</f>
        <v>9</v>
      </c>
      <c r="M10" s="4">
        <f t="shared" si="8"/>
        <v>100</v>
      </c>
      <c r="N10" s="4">
        <f t="shared" si="0"/>
        <v>9</v>
      </c>
      <c r="O10" s="4">
        <f t="shared" si="9"/>
        <v>36</v>
      </c>
      <c r="P10" s="4">
        <f t="shared" si="1"/>
        <v>16</v>
      </c>
      <c r="Q10" s="4">
        <f t="shared" si="10"/>
        <v>64</v>
      </c>
      <c r="R10" s="4">
        <f t="shared" si="11"/>
        <v>25</v>
      </c>
      <c r="S10" s="4">
        <f t="shared" si="12"/>
        <v>100</v>
      </c>
    </row>
  </sheetData>
  <mergeCells count="5">
    <mergeCell ref="A1:S1"/>
    <mergeCell ref="A2:A3"/>
    <mergeCell ref="B2:G2"/>
    <mergeCell ref="H2:M2"/>
    <mergeCell ref="N2:S2"/>
  </mergeCells>
  <pageMargins left="0.75" right="0.75" top="1" bottom="1" header="0.5" footer="0.5"/>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topLeftCell="A20" workbookViewId="0">
      <selection activeCell="K51" sqref="K51"/>
    </sheetView>
  </sheetViews>
  <sheetFormatPr baseColWidth="10" defaultRowHeight="16" x14ac:dyDescent="0.2"/>
  <cols>
    <col min="1" max="4" width="17.1640625" style="9" customWidth="1"/>
    <col min="5" max="5" width="28" style="9" customWidth="1"/>
    <col min="6" max="9" width="17.1640625" style="9" customWidth="1"/>
  </cols>
  <sheetData>
    <row r="1" spans="1:9" ht="17" thickBot="1" x14ac:dyDescent="0.25">
      <c r="A1" s="19" t="s">
        <v>25</v>
      </c>
      <c r="B1" s="20"/>
      <c r="C1" s="20"/>
      <c r="D1" s="20"/>
      <c r="E1" s="20"/>
      <c r="F1" s="20"/>
      <c r="G1" s="20"/>
      <c r="H1" s="20"/>
      <c r="I1" s="21"/>
    </row>
    <row r="2" spans="1:9" s="12" customFormat="1" ht="17" thickBot="1" x14ac:dyDescent="0.25">
      <c r="A2" s="10" t="s">
        <v>17</v>
      </c>
      <c r="B2" s="11" t="s">
        <v>18</v>
      </c>
      <c r="C2" s="11" t="s">
        <v>19</v>
      </c>
      <c r="D2" s="11" t="s">
        <v>0</v>
      </c>
      <c r="E2" s="11" t="s">
        <v>26</v>
      </c>
      <c r="F2" s="11" t="s">
        <v>20</v>
      </c>
      <c r="G2" s="11" t="s">
        <v>21</v>
      </c>
      <c r="H2" s="11" t="s">
        <v>22</v>
      </c>
      <c r="I2" s="11" t="s">
        <v>23</v>
      </c>
    </row>
    <row r="3" spans="1:9" ht="17" thickBot="1" x14ac:dyDescent="0.25">
      <c r="A3" s="7" t="s">
        <v>27</v>
      </c>
      <c r="B3" s="8" t="s">
        <v>28</v>
      </c>
      <c r="C3" s="8" t="s">
        <v>29</v>
      </c>
      <c r="D3" s="8" t="s">
        <v>5</v>
      </c>
      <c r="E3" s="8" t="s">
        <v>1</v>
      </c>
      <c r="F3" s="8" t="s">
        <v>112</v>
      </c>
      <c r="G3" s="8"/>
      <c r="H3" s="8" t="s">
        <v>30</v>
      </c>
      <c r="I3" s="8" t="s">
        <v>24</v>
      </c>
    </row>
    <row r="4" spans="1:9" ht="17" thickBot="1" x14ac:dyDescent="0.25">
      <c r="A4" s="7" t="s">
        <v>31</v>
      </c>
      <c r="B4" s="8" t="s">
        <v>32</v>
      </c>
      <c r="C4" s="8" t="s">
        <v>29</v>
      </c>
      <c r="D4" s="8" t="s">
        <v>5</v>
      </c>
      <c r="E4" s="8" t="s">
        <v>1</v>
      </c>
      <c r="F4" s="8" t="s">
        <v>113</v>
      </c>
      <c r="G4" s="8"/>
      <c r="H4" s="8" t="s">
        <v>30</v>
      </c>
      <c r="I4" s="8" t="s">
        <v>24</v>
      </c>
    </row>
    <row r="5" spans="1:9" ht="17" thickBot="1" x14ac:dyDescent="0.25">
      <c r="A5" s="7" t="s">
        <v>33</v>
      </c>
      <c r="B5" s="8" t="s">
        <v>34</v>
      </c>
      <c r="C5" s="8" t="s">
        <v>29</v>
      </c>
      <c r="D5" s="8" t="s">
        <v>5</v>
      </c>
      <c r="E5" s="8" t="s">
        <v>1</v>
      </c>
      <c r="F5" s="8" t="s">
        <v>114</v>
      </c>
      <c r="G5" s="8"/>
      <c r="H5" s="8" t="s">
        <v>30</v>
      </c>
      <c r="I5" s="8" t="s">
        <v>24</v>
      </c>
    </row>
    <row r="6" spans="1:9" ht="17" thickBot="1" x14ac:dyDescent="0.25">
      <c r="A6" s="7" t="s">
        <v>35</v>
      </c>
      <c r="B6" s="8" t="s">
        <v>36</v>
      </c>
      <c r="C6" s="8" t="s">
        <v>37</v>
      </c>
      <c r="D6" s="8" t="s">
        <v>6</v>
      </c>
      <c r="E6" s="8" t="s">
        <v>1</v>
      </c>
      <c r="F6" s="8" t="s">
        <v>115</v>
      </c>
      <c r="G6" s="8"/>
      <c r="H6" s="8" t="s">
        <v>30</v>
      </c>
      <c r="I6" s="8" t="s">
        <v>24</v>
      </c>
    </row>
    <row r="7" spans="1:9" ht="17" thickBot="1" x14ac:dyDescent="0.25">
      <c r="A7" s="7" t="s">
        <v>38</v>
      </c>
      <c r="B7" s="8" t="s">
        <v>39</v>
      </c>
      <c r="C7" s="8" t="s">
        <v>29</v>
      </c>
      <c r="D7" s="8" t="s">
        <v>6</v>
      </c>
      <c r="E7" s="8" t="s">
        <v>1</v>
      </c>
      <c r="F7" s="8" t="s">
        <v>116</v>
      </c>
      <c r="G7" s="8"/>
      <c r="H7" s="8" t="s">
        <v>30</v>
      </c>
      <c r="I7" s="8" t="s">
        <v>24</v>
      </c>
    </row>
    <row r="8" spans="1:9" ht="17" thickBot="1" x14ac:dyDescent="0.25">
      <c r="A8" s="7" t="s">
        <v>40</v>
      </c>
      <c r="B8" s="8" t="s">
        <v>41</v>
      </c>
      <c r="C8" s="8" t="s">
        <v>29</v>
      </c>
      <c r="D8" s="8" t="s">
        <v>6</v>
      </c>
      <c r="E8" s="8" t="s">
        <v>1</v>
      </c>
      <c r="F8" s="8" t="s">
        <v>117</v>
      </c>
      <c r="G8" s="8"/>
      <c r="H8" s="8" t="s">
        <v>30</v>
      </c>
      <c r="I8" s="8" t="s">
        <v>24</v>
      </c>
    </row>
    <row r="9" spans="1:9" ht="17" thickBot="1" x14ac:dyDescent="0.25">
      <c r="A9" s="7" t="s">
        <v>42</v>
      </c>
      <c r="B9" s="8" t="s">
        <v>43</v>
      </c>
      <c r="C9" s="8" t="s">
        <v>29</v>
      </c>
      <c r="D9" s="8" t="s">
        <v>5</v>
      </c>
      <c r="E9" s="8" t="s">
        <v>1</v>
      </c>
      <c r="F9" s="8" t="s">
        <v>118</v>
      </c>
      <c r="G9" s="8"/>
      <c r="H9" s="8" t="s">
        <v>30</v>
      </c>
      <c r="I9" s="8" t="s">
        <v>24</v>
      </c>
    </row>
    <row r="10" spans="1:9" ht="17" thickBot="1" x14ac:dyDescent="0.25">
      <c r="A10" s="7" t="s">
        <v>44</v>
      </c>
      <c r="B10" s="8" t="s">
        <v>45</v>
      </c>
      <c r="C10" s="8" t="s">
        <v>29</v>
      </c>
      <c r="D10" s="8" t="s">
        <v>6</v>
      </c>
      <c r="E10" s="8" t="s">
        <v>1</v>
      </c>
      <c r="F10" s="8" t="s">
        <v>119</v>
      </c>
      <c r="G10" s="8"/>
      <c r="H10" s="8" t="s">
        <v>30</v>
      </c>
      <c r="I10" s="8" t="s">
        <v>24</v>
      </c>
    </row>
    <row r="11" spans="1:9" ht="17" thickBot="1" x14ac:dyDescent="0.25">
      <c r="A11" s="7" t="s">
        <v>46</v>
      </c>
      <c r="B11" s="8" t="s">
        <v>47</v>
      </c>
      <c r="C11" s="8" t="s">
        <v>29</v>
      </c>
      <c r="D11" s="8" t="s">
        <v>6</v>
      </c>
      <c r="E11" s="8" t="s">
        <v>1</v>
      </c>
      <c r="F11" s="8" t="s">
        <v>120</v>
      </c>
      <c r="G11" s="8"/>
      <c r="H11" s="8" t="s">
        <v>30</v>
      </c>
      <c r="I11" s="8" t="s">
        <v>24</v>
      </c>
    </row>
    <row r="12" spans="1:9" ht="17" thickBot="1" x14ac:dyDescent="0.25">
      <c r="A12" s="7" t="s">
        <v>48</v>
      </c>
      <c r="B12" s="8" t="s">
        <v>49</v>
      </c>
      <c r="C12" s="8" t="s">
        <v>37</v>
      </c>
      <c r="D12" s="8" t="s">
        <v>5</v>
      </c>
      <c r="E12" s="8" t="s">
        <v>1</v>
      </c>
      <c r="F12" s="8" t="s">
        <v>121</v>
      </c>
      <c r="G12" s="8"/>
      <c r="H12" s="8" t="s">
        <v>30</v>
      </c>
      <c r="I12" s="8" t="s">
        <v>24</v>
      </c>
    </row>
    <row r="13" spans="1:9" ht="17" thickBot="1" x14ac:dyDescent="0.25">
      <c r="A13" s="7" t="s">
        <v>50</v>
      </c>
      <c r="B13" s="8" t="s">
        <v>51</v>
      </c>
      <c r="C13" s="8" t="s">
        <v>29</v>
      </c>
      <c r="D13" s="8" t="s">
        <v>5</v>
      </c>
      <c r="E13" s="8" t="s">
        <v>1</v>
      </c>
      <c r="F13" s="8" t="s">
        <v>122</v>
      </c>
      <c r="G13" s="8"/>
      <c r="H13" s="8" t="s">
        <v>30</v>
      </c>
      <c r="I13" s="8" t="s">
        <v>24</v>
      </c>
    </row>
    <row r="14" spans="1:9" ht="17" thickBot="1" x14ac:dyDescent="0.25">
      <c r="A14" s="7" t="s">
        <v>52</v>
      </c>
      <c r="B14" s="8" t="s">
        <v>53</v>
      </c>
      <c r="C14" s="8" t="s">
        <v>37</v>
      </c>
      <c r="D14" s="8" t="s">
        <v>5</v>
      </c>
      <c r="E14" s="8" t="s">
        <v>1</v>
      </c>
      <c r="F14" s="8" t="s">
        <v>123</v>
      </c>
      <c r="G14" s="8"/>
      <c r="H14" s="8" t="s">
        <v>30</v>
      </c>
      <c r="I14" s="8" t="s">
        <v>24</v>
      </c>
    </row>
    <row r="15" spans="1:9" ht="17" thickBot="1" x14ac:dyDescent="0.25">
      <c r="A15" s="7" t="s">
        <v>54</v>
      </c>
      <c r="B15" s="8" t="s">
        <v>55</v>
      </c>
      <c r="C15" s="8" t="s">
        <v>37</v>
      </c>
      <c r="D15" s="8" t="s">
        <v>5</v>
      </c>
      <c r="E15" s="8" t="s">
        <v>1</v>
      </c>
      <c r="F15" s="8" t="s">
        <v>124</v>
      </c>
      <c r="G15" s="8"/>
      <c r="H15" s="8" t="s">
        <v>30</v>
      </c>
      <c r="I15" s="8" t="s">
        <v>24</v>
      </c>
    </row>
    <row r="16" spans="1:9" ht="17" thickBot="1" x14ac:dyDescent="0.25">
      <c r="A16" s="7" t="s">
        <v>56</v>
      </c>
      <c r="B16" s="8" t="s">
        <v>57</v>
      </c>
      <c r="C16" s="8" t="s">
        <v>29</v>
      </c>
      <c r="D16" s="8" t="s">
        <v>5</v>
      </c>
      <c r="E16" s="8" t="s">
        <v>1</v>
      </c>
      <c r="F16" s="8" t="s">
        <v>125</v>
      </c>
      <c r="G16" s="8"/>
      <c r="H16" s="8" t="s">
        <v>30</v>
      </c>
      <c r="I16" s="8" t="s">
        <v>24</v>
      </c>
    </row>
    <row r="17" spans="1:9" ht="17" thickBot="1" x14ac:dyDescent="0.25">
      <c r="A17" s="7" t="s">
        <v>58</v>
      </c>
      <c r="B17" s="8" t="s">
        <v>59</v>
      </c>
      <c r="C17" s="8" t="s">
        <v>37</v>
      </c>
      <c r="D17" s="8" t="s">
        <v>5</v>
      </c>
      <c r="E17" s="8" t="s">
        <v>1</v>
      </c>
      <c r="F17" s="8" t="s">
        <v>126</v>
      </c>
      <c r="G17" s="8"/>
      <c r="H17" s="8" t="s">
        <v>30</v>
      </c>
      <c r="I17" s="8" t="s">
        <v>24</v>
      </c>
    </row>
    <row r="18" spans="1:9" ht="17" thickBot="1" x14ac:dyDescent="0.25">
      <c r="A18" s="7" t="s">
        <v>60</v>
      </c>
      <c r="B18" s="8" t="s">
        <v>61</v>
      </c>
      <c r="C18" s="8" t="s">
        <v>29</v>
      </c>
      <c r="D18" s="8" t="s">
        <v>6</v>
      </c>
      <c r="E18" s="8" t="s">
        <v>1</v>
      </c>
      <c r="F18" s="8" t="s">
        <v>127</v>
      </c>
      <c r="G18" s="8"/>
      <c r="H18" s="8" t="s">
        <v>30</v>
      </c>
      <c r="I18" s="8" t="s">
        <v>24</v>
      </c>
    </row>
    <row r="19" spans="1:9" ht="17" thickBot="1" x14ac:dyDescent="0.25">
      <c r="A19" s="7" t="s">
        <v>62</v>
      </c>
      <c r="B19" s="8" t="s">
        <v>63</v>
      </c>
      <c r="C19" s="8" t="s">
        <v>37</v>
      </c>
      <c r="D19" s="8" t="s">
        <v>5</v>
      </c>
      <c r="E19" s="8" t="s">
        <v>64</v>
      </c>
      <c r="F19" s="8"/>
      <c r="G19" s="8"/>
      <c r="H19" s="8" t="s">
        <v>30</v>
      </c>
      <c r="I19" s="8" t="s">
        <v>24</v>
      </c>
    </row>
    <row r="20" spans="1:9" ht="17" thickBot="1" x14ac:dyDescent="0.25">
      <c r="A20" s="7" t="s">
        <v>65</v>
      </c>
      <c r="B20" s="8" t="s">
        <v>66</v>
      </c>
      <c r="C20" s="8" t="s">
        <v>29</v>
      </c>
      <c r="D20" s="8" t="s">
        <v>5</v>
      </c>
      <c r="E20" s="8" t="s">
        <v>64</v>
      </c>
      <c r="F20" s="8"/>
      <c r="G20" s="8"/>
      <c r="H20" s="8" t="s">
        <v>30</v>
      </c>
      <c r="I20" s="8" t="s">
        <v>24</v>
      </c>
    </row>
    <row r="21" spans="1:9" ht="17" thickBot="1" x14ac:dyDescent="0.25">
      <c r="A21" s="7" t="s">
        <v>67</v>
      </c>
      <c r="B21" s="8" t="s">
        <v>68</v>
      </c>
      <c r="C21" s="8" t="s">
        <v>37</v>
      </c>
      <c r="D21" s="8" t="s">
        <v>5</v>
      </c>
      <c r="E21" s="8" t="s">
        <v>64</v>
      </c>
      <c r="F21" s="8"/>
      <c r="G21" s="8"/>
      <c r="H21" s="8" t="s">
        <v>30</v>
      </c>
      <c r="I21" s="8" t="s">
        <v>24</v>
      </c>
    </row>
    <row r="22" spans="1:9" ht="17" thickBot="1" x14ac:dyDescent="0.25">
      <c r="A22" s="7" t="s">
        <v>69</v>
      </c>
      <c r="B22" s="8" t="s">
        <v>70</v>
      </c>
      <c r="C22" s="8" t="s">
        <v>29</v>
      </c>
      <c r="D22" s="8" t="s">
        <v>6</v>
      </c>
      <c r="E22" s="8" t="s">
        <v>64</v>
      </c>
      <c r="F22" s="8"/>
      <c r="G22" s="8"/>
      <c r="H22" s="8" t="s">
        <v>30</v>
      </c>
      <c r="I22" s="8" t="s">
        <v>24</v>
      </c>
    </row>
    <row r="23" spans="1:9" ht="17" thickBot="1" x14ac:dyDescent="0.25">
      <c r="A23" s="7" t="s">
        <v>71</v>
      </c>
      <c r="B23" s="8" t="s">
        <v>72</v>
      </c>
      <c r="C23" s="8" t="s">
        <v>37</v>
      </c>
      <c r="D23" s="8" t="s">
        <v>6</v>
      </c>
      <c r="E23" s="8" t="s">
        <v>64</v>
      </c>
      <c r="F23" s="8"/>
      <c r="G23" s="8"/>
      <c r="H23" s="8" t="s">
        <v>30</v>
      </c>
      <c r="I23" s="8" t="s">
        <v>24</v>
      </c>
    </row>
    <row r="24" spans="1:9" ht="17" thickBot="1" x14ac:dyDescent="0.25">
      <c r="A24" s="7" t="s">
        <v>73</v>
      </c>
      <c r="B24" s="8" t="s">
        <v>74</v>
      </c>
      <c r="C24" s="8" t="s">
        <v>37</v>
      </c>
      <c r="D24" s="8" t="s">
        <v>10</v>
      </c>
      <c r="E24" s="8" t="s">
        <v>64</v>
      </c>
      <c r="F24" s="8"/>
      <c r="G24" s="8"/>
      <c r="H24" s="8" t="s">
        <v>30</v>
      </c>
      <c r="I24" s="8" t="s">
        <v>24</v>
      </c>
    </row>
    <row r="25" spans="1:9" ht="17" thickBot="1" x14ac:dyDescent="0.25">
      <c r="A25" s="7" t="s">
        <v>75</v>
      </c>
      <c r="B25" s="8" t="s">
        <v>76</v>
      </c>
      <c r="C25" s="8" t="s">
        <v>29</v>
      </c>
      <c r="D25" s="8" t="s">
        <v>9</v>
      </c>
      <c r="E25" s="8" t="s">
        <v>64</v>
      </c>
      <c r="F25" s="8"/>
      <c r="G25" s="8"/>
      <c r="H25" s="8" t="s">
        <v>30</v>
      </c>
      <c r="I25" s="8" t="s">
        <v>24</v>
      </c>
    </row>
    <row r="26" spans="1:9" ht="17" thickBot="1" x14ac:dyDescent="0.25">
      <c r="A26" s="7" t="s">
        <v>77</v>
      </c>
      <c r="B26" s="8" t="s">
        <v>78</v>
      </c>
      <c r="C26" s="8" t="s">
        <v>29</v>
      </c>
      <c r="D26" s="8" t="s">
        <v>8</v>
      </c>
      <c r="E26" s="8" t="s">
        <v>64</v>
      </c>
      <c r="F26" s="8"/>
      <c r="G26" s="8"/>
      <c r="H26" s="8" t="s">
        <v>30</v>
      </c>
      <c r="I26" s="8" t="s">
        <v>24</v>
      </c>
    </row>
    <row r="27" spans="1:9" ht="17" thickBot="1" x14ac:dyDescent="0.25">
      <c r="A27" s="7" t="s">
        <v>79</v>
      </c>
      <c r="B27" s="8" t="s">
        <v>80</v>
      </c>
      <c r="C27" s="8" t="s">
        <v>29</v>
      </c>
      <c r="D27" s="8" t="s">
        <v>7</v>
      </c>
      <c r="E27" s="8" t="s">
        <v>64</v>
      </c>
      <c r="F27" s="8"/>
      <c r="G27" s="8"/>
      <c r="H27" s="8" t="s">
        <v>30</v>
      </c>
      <c r="I27" s="8" t="s">
        <v>24</v>
      </c>
    </row>
    <row r="28" spans="1:9" ht="17" thickBot="1" x14ac:dyDescent="0.25">
      <c r="A28" s="7" t="s">
        <v>81</v>
      </c>
      <c r="B28" s="8" t="s">
        <v>82</v>
      </c>
      <c r="C28" s="8" t="s">
        <v>29</v>
      </c>
      <c r="D28" s="8" t="s">
        <v>5</v>
      </c>
      <c r="E28" s="8" t="s">
        <v>1</v>
      </c>
      <c r="F28" s="8" t="s">
        <v>112</v>
      </c>
      <c r="G28" s="8"/>
      <c r="H28" s="8" t="s">
        <v>83</v>
      </c>
      <c r="I28" s="8" t="s">
        <v>24</v>
      </c>
    </row>
    <row r="29" spans="1:9" ht="17" thickBot="1" x14ac:dyDescent="0.25">
      <c r="A29" s="7" t="s">
        <v>84</v>
      </c>
      <c r="B29" s="8" t="s">
        <v>85</v>
      </c>
      <c r="C29" s="8" t="s">
        <v>29</v>
      </c>
      <c r="D29" s="8" t="s">
        <v>5</v>
      </c>
      <c r="E29" s="8" t="s">
        <v>1</v>
      </c>
      <c r="F29" s="8" t="s">
        <v>113</v>
      </c>
      <c r="G29" s="8"/>
      <c r="H29" s="8" t="s">
        <v>83</v>
      </c>
      <c r="I29" s="8" t="s">
        <v>24</v>
      </c>
    </row>
    <row r="30" spans="1:9" ht="17" thickBot="1" x14ac:dyDescent="0.25">
      <c r="A30" s="7" t="s">
        <v>86</v>
      </c>
      <c r="B30" s="8" t="s">
        <v>87</v>
      </c>
      <c r="C30" s="8" t="s">
        <v>29</v>
      </c>
      <c r="D30" s="8" t="s">
        <v>5</v>
      </c>
      <c r="E30" s="8" t="s">
        <v>1</v>
      </c>
      <c r="F30" s="8" t="s">
        <v>114</v>
      </c>
      <c r="G30" s="8"/>
      <c r="H30" s="8" t="s">
        <v>83</v>
      </c>
      <c r="I30" s="8" t="s">
        <v>24</v>
      </c>
    </row>
    <row r="31" spans="1:9" ht="17" thickBot="1" x14ac:dyDescent="0.25">
      <c r="A31" s="7" t="s">
        <v>88</v>
      </c>
      <c r="B31" s="8" t="s">
        <v>89</v>
      </c>
      <c r="C31" s="8" t="s">
        <v>37</v>
      </c>
      <c r="D31" s="8" t="s">
        <v>6</v>
      </c>
      <c r="E31" s="8" t="s">
        <v>1</v>
      </c>
      <c r="F31" s="8" t="s">
        <v>115</v>
      </c>
      <c r="G31" s="8"/>
      <c r="H31" s="8" t="s">
        <v>83</v>
      </c>
      <c r="I31" s="8" t="s">
        <v>24</v>
      </c>
    </row>
    <row r="32" spans="1:9" ht="17" thickBot="1" x14ac:dyDescent="0.25">
      <c r="A32" s="7" t="s">
        <v>90</v>
      </c>
      <c r="B32" s="8" t="s">
        <v>91</v>
      </c>
      <c r="C32" s="8" t="s">
        <v>29</v>
      </c>
      <c r="D32" s="8" t="s">
        <v>6</v>
      </c>
      <c r="E32" s="8" t="s">
        <v>1</v>
      </c>
      <c r="F32" s="8" t="s">
        <v>116</v>
      </c>
      <c r="G32" s="8"/>
      <c r="H32" s="8" t="s">
        <v>83</v>
      </c>
      <c r="I32" s="8" t="s">
        <v>24</v>
      </c>
    </row>
    <row r="33" spans="1:9" ht="17" thickBot="1" x14ac:dyDescent="0.25">
      <c r="A33" s="7" t="s">
        <v>92</v>
      </c>
      <c r="B33" s="8" t="s">
        <v>93</v>
      </c>
      <c r="C33" s="8" t="s">
        <v>29</v>
      </c>
      <c r="D33" s="8" t="s">
        <v>6</v>
      </c>
      <c r="E33" s="8" t="s">
        <v>1</v>
      </c>
      <c r="F33" s="8" t="s">
        <v>117</v>
      </c>
      <c r="G33" s="8"/>
      <c r="H33" s="8" t="s">
        <v>83</v>
      </c>
      <c r="I33" s="8" t="s">
        <v>24</v>
      </c>
    </row>
    <row r="34" spans="1:9" ht="17" thickBot="1" x14ac:dyDescent="0.25">
      <c r="A34" s="7" t="s">
        <v>94</v>
      </c>
      <c r="B34" s="8" t="s">
        <v>95</v>
      </c>
      <c r="C34" s="8" t="s">
        <v>29</v>
      </c>
      <c r="D34" s="8" t="s">
        <v>5</v>
      </c>
      <c r="E34" s="8" t="s">
        <v>1</v>
      </c>
      <c r="F34" s="8" t="s">
        <v>118</v>
      </c>
      <c r="G34" s="8"/>
      <c r="H34" s="8" t="s">
        <v>83</v>
      </c>
      <c r="I34" s="8" t="s">
        <v>24</v>
      </c>
    </row>
    <row r="35" spans="1:9" ht="17" thickBot="1" x14ac:dyDescent="0.25">
      <c r="A35" s="7" t="s">
        <v>96</v>
      </c>
      <c r="B35" s="8" t="s">
        <v>97</v>
      </c>
      <c r="C35" s="8" t="s">
        <v>29</v>
      </c>
      <c r="D35" s="8" t="s">
        <v>6</v>
      </c>
      <c r="E35" s="8" t="s">
        <v>1</v>
      </c>
      <c r="F35" s="8" t="s">
        <v>119</v>
      </c>
      <c r="G35" s="8"/>
      <c r="H35" s="8" t="s">
        <v>83</v>
      </c>
      <c r="I35" s="8" t="s">
        <v>24</v>
      </c>
    </row>
    <row r="36" spans="1:9" ht="17" thickBot="1" x14ac:dyDescent="0.25">
      <c r="A36" s="7" t="s">
        <v>98</v>
      </c>
      <c r="B36" s="8" t="s">
        <v>99</v>
      </c>
      <c r="C36" s="8" t="s">
        <v>29</v>
      </c>
      <c r="D36" s="8" t="s">
        <v>6</v>
      </c>
      <c r="E36" s="8" t="s">
        <v>1</v>
      </c>
      <c r="F36" s="8" t="s">
        <v>120</v>
      </c>
      <c r="G36" s="8"/>
      <c r="H36" s="8" t="s">
        <v>83</v>
      </c>
      <c r="I36" s="8" t="s">
        <v>24</v>
      </c>
    </row>
    <row r="37" spans="1:9" ht="17" thickBot="1" x14ac:dyDescent="0.25">
      <c r="A37" s="7" t="s">
        <v>100</v>
      </c>
      <c r="B37" s="8" t="s">
        <v>101</v>
      </c>
      <c r="C37" s="8" t="s">
        <v>37</v>
      </c>
      <c r="D37" s="8" t="s">
        <v>5</v>
      </c>
      <c r="E37" s="8" t="s">
        <v>1</v>
      </c>
      <c r="F37" s="8" t="s">
        <v>121</v>
      </c>
      <c r="G37" s="8"/>
      <c r="H37" s="8" t="s">
        <v>83</v>
      </c>
      <c r="I37" s="8" t="s">
        <v>24</v>
      </c>
    </row>
    <row r="38" spans="1:9" ht="17" thickBot="1" x14ac:dyDescent="0.25">
      <c r="A38" s="7" t="s">
        <v>102</v>
      </c>
      <c r="B38" s="8" t="s">
        <v>103</v>
      </c>
      <c r="C38" s="8" t="s">
        <v>29</v>
      </c>
      <c r="D38" s="8" t="s">
        <v>5</v>
      </c>
      <c r="E38" s="8" t="s">
        <v>1</v>
      </c>
      <c r="F38" s="8" t="s">
        <v>122</v>
      </c>
      <c r="G38" s="8"/>
      <c r="H38" s="8" t="s">
        <v>83</v>
      </c>
      <c r="I38" s="8" t="s">
        <v>24</v>
      </c>
    </row>
    <row r="39" spans="1:9" ht="17" thickBot="1" x14ac:dyDescent="0.25">
      <c r="A39" s="7" t="s">
        <v>67</v>
      </c>
      <c r="B39" s="8" t="s">
        <v>68</v>
      </c>
      <c r="C39" s="8" t="s">
        <v>37</v>
      </c>
      <c r="D39" s="8" t="s">
        <v>5</v>
      </c>
      <c r="E39" s="8" t="s">
        <v>1</v>
      </c>
      <c r="F39" s="8" t="s">
        <v>123</v>
      </c>
      <c r="G39" s="8"/>
      <c r="H39" s="8" t="s">
        <v>83</v>
      </c>
      <c r="I39" s="8" t="s">
        <v>24</v>
      </c>
    </row>
    <row r="40" spans="1:9" ht="17" thickBot="1" x14ac:dyDescent="0.25">
      <c r="A40" s="7" t="s">
        <v>104</v>
      </c>
      <c r="B40" s="8" t="s">
        <v>105</v>
      </c>
      <c r="C40" s="8" t="s">
        <v>37</v>
      </c>
      <c r="D40" s="8" t="s">
        <v>5</v>
      </c>
      <c r="E40" s="8" t="s">
        <v>1</v>
      </c>
      <c r="F40" s="8" t="s">
        <v>124</v>
      </c>
      <c r="G40" s="8"/>
      <c r="H40" s="8" t="s">
        <v>83</v>
      </c>
      <c r="I40" s="8" t="s">
        <v>24</v>
      </c>
    </row>
    <row r="41" spans="1:9" ht="17" thickBot="1" x14ac:dyDescent="0.25">
      <c r="A41" s="7" t="s">
        <v>106</v>
      </c>
      <c r="B41" s="8" t="s">
        <v>107</v>
      </c>
      <c r="C41" s="8" t="s">
        <v>29</v>
      </c>
      <c r="D41" s="8" t="s">
        <v>5</v>
      </c>
      <c r="E41" s="8" t="s">
        <v>1</v>
      </c>
      <c r="F41" s="8" t="s">
        <v>125</v>
      </c>
      <c r="G41" s="8"/>
      <c r="H41" s="8" t="s">
        <v>83</v>
      </c>
      <c r="I41" s="8" t="s">
        <v>24</v>
      </c>
    </row>
    <row r="42" spans="1:9" ht="17" thickBot="1" x14ac:dyDescent="0.25">
      <c r="A42" s="7" t="s">
        <v>108</v>
      </c>
      <c r="B42" s="8" t="s">
        <v>109</v>
      </c>
      <c r="C42" s="8" t="s">
        <v>37</v>
      </c>
      <c r="D42" s="8" t="s">
        <v>5</v>
      </c>
      <c r="E42" s="8" t="s">
        <v>1</v>
      </c>
      <c r="F42" s="8" t="s">
        <v>126</v>
      </c>
      <c r="G42" s="8"/>
      <c r="H42" s="8" t="s">
        <v>83</v>
      </c>
      <c r="I42" s="8" t="s">
        <v>24</v>
      </c>
    </row>
    <row r="43" spans="1:9" ht="17" thickBot="1" x14ac:dyDescent="0.25">
      <c r="A43" s="7" t="s">
        <v>110</v>
      </c>
      <c r="B43" s="8" t="s">
        <v>111</v>
      </c>
      <c r="C43" s="8" t="s">
        <v>29</v>
      </c>
      <c r="D43" s="8" t="s">
        <v>6</v>
      </c>
      <c r="E43" s="8" t="s">
        <v>1</v>
      </c>
      <c r="F43" s="8" t="s">
        <v>127</v>
      </c>
      <c r="G43" s="8"/>
      <c r="H43" s="8" t="s">
        <v>83</v>
      </c>
      <c r="I43" s="8" t="s">
        <v>24</v>
      </c>
    </row>
    <row r="45" spans="1:9" x14ac:dyDescent="0.2">
      <c r="A45" s="9" t="s">
        <v>693</v>
      </c>
    </row>
  </sheetData>
  <mergeCells count="1">
    <mergeCell ref="A1:I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31" zoomScale="216" zoomScaleNormal="216" workbookViewId="0">
      <selection activeCell="D24" sqref="D24"/>
    </sheetView>
  </sheetViews>
  <sheetFormatPr baseColWidth="10" defaultRowHeight="16" x14ac:dyDescent="0.2"/>
  <cols>
    <col min="1" max="2" width="17.1640625" style="9" customWidth="1"/>
    <col min="3" max="3" width="21.6640625" style="9" customWidth="1"/>
    <col min="4" max="4" width="17.1640625" style="9" customWidth="1"/>
    <col min="5" max="5" width="26.33203125" style="9" customWidth="1"/>
    <col min="6" max="9" width="17.1640625" style="9" customWidth="1"/>
  </cols>
  <sheetData>
    <row r="1" spans="1:9" ht="17" thickBot="1" x14ac:dyDescent="0.25">
      <c r="A1" s="19" t="s">
        <v>128</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7" t="s">
        <v>130</v>
      </c>
      <c r="B3" s="8" t="s">
        <v>131</v>
      </c>
      <c r="C3" s="8" t="s">
        <v>132</v>
      </c>
      <c r="D3" s="8" t="s">
        <v>6</v>
      </c>
      <c r="E3" s="8" t="s">
        <v>1</v>
      </c>
      <c r="F3" s="8" t="s">
        <v>112</v>
      </c>
      <c r="G3" s="8"/>
      <c r="H3" s="8" t="s">
        <v>30</v>
      </c>
      <c r="I3" s="8" t="s">
        <v>212</v>
      </c>
    </row>
    <row r="4" spans="1:9" ht="17" thickBot="1" x14ac:dyDescent="0.25">
      <c r="A4" s="7" t="s">
        <v>133</v>
      </c>
      <c r="B4" s="8" t="s">
        <v>134</v>
      </c>
      <c r="C4" s="8" t="s">
        <v>132</v>
      </c>
      <c r="D4" s="8" t="s">
        <v>6</v>
      </c>
      <c r="E4" s="8" t="s">
        <v>1</v>
      </c>
      <c r="F4" s="8" t="s">
        <v>113</v>
      </c>
      <c r="G4" s="8"/>
      <c r="H4" s="8" t="s">
        <v>30</v>
      </c>
      <c r="I4" s="8" t="s">
        <v>212</v>
      </c>
    </row>
    <row r="5" spans="1:9" ht="17" thickBot="1" x14ac:dyDescent="0.25">
      <c r="A5" s="7" t="s">
        <v>135</v>
      </c>
      <c r="B5" s="8" t="s">
        <v>136</v>
      </c>
      <c r="C5" s="8" t="s">
        <v>132</v>
      </c>
      <c r="D5" s="8" t="s">
        <v>6</v>
      </c>
      <c r="E5" s="8" t="s">
        <v>1</v>
      </c>
      <c r="F5" s="8" t="s">
        <v>114</v>
      </c>
      <c r="G5" s="8"/>
      <c r="H5" s="8" t="s">
        <v>30</v>
      </c>
      <c r="I5" s="8" t="s">
        <v>212</v>
      </c>
    </row>
    <row r="6" spans="1:9" ht="17" thickBot="1" x14ac:dyDescent="0.25">
      <c r="A6" s="7" t="s">
        <v>138</v>
      </c>
      <c r="B6" s="8" t="s">
        <v>137</v>
      </c>
      <c r="C6" s="8" t="s">
        <v>132</v>
      </c>
      <c r="D6" s="8" t="s">
        <v>6</v>
      </c>
      <c r="E6" s="8" t="s">
        <v>1</v>
      </c>
      <c r="F6" s="8" t="s">
        <v>115</v>
      </c>
      <c r="G6" s="8"/>
      <c r="H6" s="8" t="s">
        <v>30</v>
      </c>
      <c r="I6" s="8" t="s">
        <v>212</v>
      </c>
    </row>
    <row r="7" spans="1:9" ht="17" thickBot="1" x14ac:dyDescent="0.25">
      <c r="A7" s="7" t="s">
        <v>140</v>
      </c>
      <c r="B7" s="8" t="s">
        <v>139</v>
      </c>
      <c r="C7" s="8" t="s">
        <v>143</v>
      </c>
      <c r="D7" s="8" t="s">
        <v>6</v>
      </c>
      <c r="E7" s="8" t="s">
        <v>1</v>
      </c>
      <c r="F7" s="8" t="s">
        <v>116</v>
      </c>
      <c r="G7" s="8"/>
      <c r="H7" s="8" t="s">
        <v>30</v>
      </c>
      <c r="I7" s="8" t="s">
        <v>212</v>
      </c>
    </row>
    <row r="8" spans="1:9" ht="17" thickBot="1" x14ac:dyDescent="0.25">
      <c r="A8" s="7" t="s">
        <v>141</v>
      </c>
      <c r="B8" s="8" t="s">
        <v>142</v>
      </c>
      <c r="C8" s="8" t="s">
        <v>132</v>
      </c>
      <c r="D8" s="8" t="s">
        <v>6</v>
      </c>
      <c r="E8" s="8" t="s">
        <v>1</v>
      </c>
      <c r="F8" s="8" t="s">
        <v>117</v>
      </c>
      <c r="G8" s="8"/>
      <c r="H8" s="8" t="s">
        <v>30</v>
      </c>
      <c r="I8" s="8" t="s">
        <v>212</v>
      </c>
    </row>
    <row r="9" spans="1:9" ht="17" thickBot="1" x14ac:dyDescent="0.25">
      <c r="A9" s="7" t="s">
        <v>145</v>
      </c>
      <c r="B9" s="8" t="s">
        <v>144</v>
      </c>
      <c r="C9" s="8" t="s">
        <v>132</v>
      </c>
      <c r="D9" s="8" t="s">
        <v>6</v>
      </c>
      <c r="E9" s="8" t="s">
        <v>1</v>
      </c>
      <c r="F9" s="8" t="s">
        <v>118</v>
      </c>
      <c r="G9" s="8"/>
      <c r="H9" s="8" t="s">
        <v>30</v>
      </c>
      <c r="I9" s="8" t="s">
        <v>212</v>
      </c>
    </row>
    <row r="10" spans="1:9" ht="17" thickBot="1" x14ac:dyDescent="0.25">
      <c r="A10" s="7" t="s">
        <v>147</v>
      </c>
      <c r="B10" s="8" t="s">
        <v>146</v>
      </c>
      <c r="C10" s="8" t="s">
        <v>132</v>
      </c>
      <c r="D10" s="8" t="s">
        <v>6</v>
      </c>
      <c r="E10" s="8" t="s">
        <v>1</v>
      </c>
      <c r="F10" s="8" t="s">
        <v>119</v>
      </c>
      <c r="G10" s="8"/>
      <c r="H10" s="8" t="s">
        <v>30</v>
      </c>
      <c r="I10" s="8" t="s">
        <v>212</v>
      </c>
    </row>
    <row r="11" spans="1:9" ht="17" thickBot="1" x14ac:dyDescent="0.25">
      <c r="A11" s="7" t="s">
        <v>149</v>
      </c>
      <c r="B11" s="8" t="s">
        <v>148</v>
      </c>
      <c r="C11" s="8" t="s">
        <v>143</v>
      </c>
      <c r="D11" s="8" t="s">
        <v>6</v>
      </c>
      <c r="E11" s="8" t="s">
        <v>1</v>
      </c>
      <c r="F11" s="8" t="s">
        <v>120</v>
      </c>
      <c r="G11" s="8"/>
      <c r="H11" s="8" t="s">
        <v>30</v>
      </c>
      <c r="I11" s="8" t="s">
        <v>212</v>
      </c>
    </row>
    <row r="12" spans="1:9" ht="17" thickBot="1" x14ac:dyDescent="0.25">
      <c r="A12" s="7" t="s">
        <v>151</v>
      </c>
      <c r="B12" s="8" t="s">
        <v>150</v>
      </c>
      <c r="C12" s="8" t="s">
        <v>132</v>
      </c>
      <c r="D12" s="8" t="s">
        <v>6</v>
      </c>
      <c r="E12" s="8" t="s">
        <v>1</v>
      </c>
      <c r="F12" s="8" t="s">
        <v>121</v>
      </c>
      <c r="G12" s="8"/>
      <c r="H12" s="8" t="s">
        <v>30</v>
      </c>
      <c r="I12" s="8" t="s">
        <v>212</v>
      </c>
    </row>
    <row r="13" spans="1:9" ht="17" thickBot="1" x14ac:dyDescent="0.25">
      <c r="A13" s="7" t="s">
        <v>153</v>
      </c>
      <c r="B13" s="8" t="s">
        <v>152</v>
      </c>
      <c r="C13" s="8" t="s">
        <v>132</v>
      </c>
      <c r="D13" s="8" t="s">
        <v>6</v>
      </c>
      <c r="E13" s="8" t="s">
        <v>1</v>
      </c>
      <c r="F13" s="8" t="s">
        <v>122</v>
      </c>
      <c r="G13" s="8"/>
      <c r="H13" s="8" t="s">
        <v>30</v>
      </c>
      <c r="I13" s="8" t="s">
        <v>212</v>
      </c>
    </row>
    <row r="14" spans="1:9" ht="17" thickBot="1" x14ac:dyDescent="0.25">
      <c r="A14" s="7" t="s">
        <v>155</v>
      </c>
      <c r="B14" s="8" t="s">
        <v>154</v>
      </c>
      <c r="C14" s="8" t="s">
        <v>132</v>
      </c>
      <c r="D14" s="8" t="s">
        <v>6</v>
      </c>
      <c r="E14" s="8" t="s">
        <v>1</v>
      </c>
      <c r="F14" s="8" t="s">
        <v>123</v>
      </c>
      <c r="G14" s="8"/>
      <c r="H14" s="8" t="s">
        <v>30</v>
      </c>
      <c r="I14" s="8" t="s">
        <v>212</v>
      </c>
    </row>
    <row r="15" spans="1:9" ht="17" thickBot="1" x14ac:dyDescent="0.25">
      <c r="A15" s="7" t="s">
        <v>179</v>
      </c>
      <c r="B15" s="8" t="s">
        <v>178</v>
      </c>
      <c r="C15" s="8" t="s">
        <v>143</v>
      </c>
      <c r="D15" s="8" t="s">
        <v>6</v>
      </c>
      <c r="E15" s="8" t="s">
        <v>64</v>
      </c>
      <c r="F15" s="8"/>
      <c r="G15" s="8"/>
      <c r="H15" s="8" t="s">
        <v>30</v>
      </c>
      <c r="I15" s="8" t="s">
        <v>212</v>
      </c>
    </row>
    <row r="16" spans="1:9" ht="17" thickBot="1" x14ac:dyDescent="0.25">
      <c r="A16" s="7" t="s">
        <v>181</v>
      </c>
      <c r="B16" s="8" t="s">
        <v>180</v>
      </c>
      <c r="C16" s="8" t="s">
        <v>132</v>
      </c>
      <c r="D16" s="8" t="s">
        <v>6</v>
      </c>
      <c r="E16" s="8" t="s">
        <v>64</v>
      </c>
      <c r="F16" s="8"/>
      <c r="G16" s="8"/>
      <c r="H16" s="8" t="s">
        <v>30</v>
      </c>
      <c r="I16" s="8" t="s">
        <v>212</v>
      </c>
    </row>
    <row r="17" spans="1:9" ht="17" thickBot="1" x14ac:dyDescent="0.25">
      <c r="A17" s="7" t="s">
        <v>182</v>
      </c>
      <c r="B17" s="8" t="s">
        <v>150</v>
      </c>
      <c r="C17" s="8" t="s">
        <v>132</v>
      </c>
      <c r="D17" s="8" t="s">
        <v>5</v>
      </c>
      <c r="E17" s="8" t="s">
        <v>64</v>
      </c>
      <c r="F17" s="8"/>
      <c r="G17" s="8"/>
      <c r="H17" s="8" t="s">
        <v>30</v>
      </c>
      <c r="I17" s="8" t="s">
        <v>212</v>
      </c>
    </row>
    <row r="18" spans="1:9" ht="17" thickBot="1" x14ac:dyDescent="0.25">
      <c r="A18" s="7" t="s">
        <v>184</v>
      </c>
      <c r="B18" s="8" t="s">
        <v>183</v>
      </c>
      <c r="C18" s="8" t="s">
        <v>132</v>
      </c>
      <c r="D18" s="8" t="s">
        <v>5</v>
      </c>
      <c r="E18" s="8" t="s">
        <v>64</v>
      </c>
      <c r="F18" s="8"/>
      <c r="G18" s="8"/>
      <c r="H18" s="8" t="s">
        <v>30</v>
      </c>
      <c r="I18" s="8" t="s">
        <v>212</v>
      </c>
    </row>
    <row r="19" spans="1:9" ht="17" thickBot="1" x14ac:dyDescent="0.25">
      <c r="A19" s="7" t="s">
        <v>186</v>
      </c>
      <c r="B19" s="8" t="s">
        <v>185</v>
      </c>
      <c r="C19" s="8" t="s">
        <v>132</v>
      </c>
      <c r="D19" s="8" t="s">
        <v>193</v>
      </c>
      <c r="E19" s="8" t="s">
        <v>64</v>
      </c>
      <c r="F19" s="8"/>
      <c r="G19" s="8"/>
      <c r="H19" s="8" t="s">
        <v>30</v>
      </c>
      <c r="I19" s="8" t="s">
        <v>212</v>
      </c>
    </row>
    <row r="20" spans="1:9" ht="17" thickBot="1" x14ac:dyDescent="0.25">
      <c r="A20" s="7" t="s">
        <v>188</v>
      </c>
      <c r="B20" s="8" t="s">
        <v>187</v>
      </c>
      <c r="C20" s="8" t="s">
        <v>132</v>
      </c>
      <c r="D20" s="8" t="s">
        <v>193</v>
      </c>
      <c r="E20" s="8" t="s">
        <v>64</v>
      </c>
      <c r="F20" s="8"/>
      <c r="G20" s="8"/>
      <c r="H20" s="8" t="s">
        <v>30</v>
      </c>
      <c r="I20" s="8" t="s">
        <v>212</v>
      </c>
    </row>
    <row r="21" spans="1:9" ht="17" thickBot="1" x14ac:dyDescent="0.25">
      <c r="A21" s="7" t="s">
        <v>190</v>
      </c>
      <c r="B21" s="8" t="s">
        <v>189</v>
      </c>
      <c r="C21" s="8" t="s">
        <v>132</v>
      </c>
      <c r="D21" s="8" t="s">
        <v>194</v>
      </c>
      <c r="E21" s="8" t="s">
        <v>64</v>
      </c>
      <c r="F21" s="8"/>
      <c r="G21" s="8"/>
      <c r="H21" s="8" t="s">
        <v>30</v>
      </c>
      <c r="I21" s="8" t="s">
        <v>212</v>
      </c>
    </row>
    <row r="22" spans="1:9" ht="17" thickBot="1" x14ac:dyDescent="0.25">
      <c r="A22" s="7" t="s">
        <v>192</v>
      </c>
      <c r="B22" s="8" t="s">
        <v>191</v>
      </c>
      <c r="C22" s="8" t="s">
        <v>132</v>
      </c>
      <c r="D22" s="8" t="s">
        <v>195</v>
      </c>
      <c r="E22" s="8" t="s">
        <v>64</v>
      </c>
      <c r="F22" s="8"/>
      <c r="G22" s="8"/>
      <c r="H22" s="8" t="s">
        <v>30</v>
      </c>
      <c r="I22" s="8" t="s">
        <v>212</v>
      </c>
    </row>
    <row r="23" spans="1:9" ht="17" thickBot="1" x14ac:dyDescent="0.25">
      <c r="A23" s="7" t="s">
        <v>156</v>
      </c>
      <c r="B23" s="8" t="s">
        <v>142</v>
      </c>
      <c r="C23" s="8" t="s">
        <v>132</v>
      </c>
      <c r="D23" s="8" t="s">
        <v>6</v>
      </c>
      <c r="E23" s="8" t="s">
        <v>1</v>
      </c>
      <c r="F23" s="8" t="s">
        <v>112</v>
      </c>
      <c r="G23" s="8"/>
      <c r="H23" s="8" t="s">
        <v>83</v>
      </c>
      <c r="I23" s="8" t="s">
        <v>212</v>
      </c>
    </row>
    <row r="24" spans="1:9" ht="17" thickBot="1" x14ac:dyDescent="0.25">
      <c r="A24" s="7" t="s">
        <v>157</v>
      </c>
      <c r="B24" s="8" t="s">
        <v>158</v>
      </c>
      <c r="C24" s="8" t="s">
        <v>143</v>
      </c>
      <c r="D24" s="8" t="s">
        <v>6</v>
      </c>
      <c r="E24" s="8" t="s">
        <v>1</v>
      </c>
      <c r="F24" s="8" t="s">
        <v>113</v>
      </c>
      <c r="G24" s="8"/>
      <c r="H24" s="8" t="s">
        <v>83</v>
      </c>
      <c r="I24" s="8" t="s">
        <v>212</v>
      </c>
    </row>
    <row r="25" spans="1:9" ht="17" thickBot="1" x14ac:dyDescent="0.25">
      <c r="A25" s="7" t="s">
        <v>160</v>
      </c>
      <c r="B25" s="8" t="s">
        <v>159</v>
      </c>
      <c r="C25" s="8" t="s">
        <v>132</v>
      </c>
      <c r="D25" s="8" t="s">
        <v>6</v>
      </c>
      <c r="E25" s="8" t="s">
        <v>1</v>
      </c>
      <c r="F25" s="8" t="s">
        <v>114</v>
      </c>
      <c r="G25" s="8"/>
      <c r="H25" s="8" t="s">
        <v>83</v>
      </c>
      <c r="I25" s="8" t="s">
        <v>212</v>
      </c>
    </row>
    <row r="26" spans="1:9" ht="17" thickBot="1" x14ac:dyDescent="0.25">
      <c r="A26" s="7" t="s">
        <v>162</v>
      </c>
      <c r="B26" s="8" t="s">
        <v>161</v>
      </c>
      <c r="C26" s="8" t="s">
        <v>132</v>
      </c>
      <c r="D26" s="8" t="s">
        <v>6</v>
      </c>
      <c r="E26" s="8" t="s">
        <v>1</v>
      </c>
      <c r="F26" s="8" t="s">
        <v>115</v>
      </c>
      <c r="G26" s="8"/>
      <c r="H26" s="8" t="s">
        <v>83</v>
      </c>
      <c r="I26" s="8" t="s">
        <v>212</v>
      </c>
    </row>
    <row r="27" spans="1:9" ht="17" thickBot="1" x14ac:dyDescent="0.25">
      <c r="A27" s="7" t="s">
        <v>164</v>
      </c>
      <c r="B27" s="8" t="s">
        <v>163</v>
      </c>
      <c r="C27" s="8" t="s">
        <v>132</v>
      </c>
      <c r="D27" s="8" t="s">
        <v>6</v>
      </c>
      <c r="E27" s="8" t="s">
        <v>1</v>
      </c>
      <c r="F27" s="8" t="s">
        <v>116</v>
      </c>
      <c r="G27" s="8"/>
      <c r="H27" s="8" t="s">
        <v>83</v>
      </c>
      <c r="I27" s="8" t="s">
        <v>212</v>
      </c>
    </row>
    <row r="28" spans="1:9" ht="17" thickBot="1" x14ac:dyDescent="0.25">
      <c r="A28" s="7" t="s">
        <v>166</v>
      </c>
      <c r="B28" s="8" t="s">
        <v>165</v>
      </c>
      <c r="C28" s="8" t="s">
        <v>132</v>
      </c>
      <c r="D28" s="8" t="s">
        <v>6</v>
      </c>
      <c r="E28" s="8" t="s">
        <v>1</v>
      </c>
      <c r="F28" s="8" t="s">
        <v>117</v>
      </c>
      <c r="G28" s="8"/>
      <c r="H28" s="8" t="s">
        <v>83</v>
      </c>
      <c r="I28" s="8" t="s">
        <v>212</v>
      </c>
    </row>
    <row r="29" spans="1:9" ht="17" thickBot="1" x14ac:dyDescent="0.25">
      <c r="A29" s="7" t="s">
        <v>168</v>
      </c>
      <c r="B29" s="8" t="s">
        <v>167</v>
      </c>
      <c r="C29" s="8" t="s">
        <v>132</v>
      </c>
      <c r="D29" s="8" t="s">
        <v>6</v>
      </c>
      <c r="E29" s="8" t="s">
        <v>1</v>
      </c>
      <c r="F29" s="8" t="s">
        <v>118</v>
      </c>
      <c r="G29" s="8"/>
      <c r="H29" s="8" t="s">
        <v>83</v>
      </c>
      <c r="I29" s="8" t="s">
        <v>212</v>
      </c>
    </row>
    <row r="30" spans="1:9" ht="17" thickBot="1" x14ac:dyDescent="0.25">
      <c r="A30" s="7" t="s">
        <v>170</v>
      </c>
      <c r="B30" s="8" t="s">
        <v>169</v>
      </c>
      <c r="C30" s="8" t="s">
        <v>132</v>
      </c>
      <c r="D30" s="8" t="s">
        <v>6</v>
      </c>
      <c r="E30" s="8" t="s">
        <v>1</v>
      </c>
      <c r="F30" s="8" t="s">
        <v>119</v>
      </c>
      <c r="G30" s="8"/>
      <c r="H30" s="8" t="s">
        <v>83</v>
      </c>
      <c r="I30" s="8" t="s">
        <v>212</v>
      </c>
    </row>
    <row r="31" spans="1:9" ht="17" thickBot="1" x14ac:dyDescent="0.25">
      <c r="A31" s="7" t="s">
        <v>172</v>
      </c>
      <c r="B31" s="8" t="s">
        <v>171</v>
      </c>
      <c r="C31" s="8" t="s">
        <v>132</v>
      </c>
      <c r="D31" s="8" t="s">
        <v>6</v>
      </c>
      <c r="E31" s="8" t="s">
        <v>1</v>
      </c>
      <c r="F31" s="8" t="s">
        <v>120</v>
      </c>
      <c r="G31" s="8"/>
      <c r="H31" s="8" t="s">
        <v>83</v>
      </c>
      <c r="I31" s="8" t="s">
        <v>212</v>
      </c>
    </row>
    <row r="32" spans="1:9" ht="17" thickBot="1" x14ac:dyDescent="0.25">
      <c r="A32" s="7" t="s">
        <v>174</v>
      </c>
      <c r="B32" s="8" t="s">
        <v>173</v>
      </c>
      <c r="C32" s="8" t="s">
        <v>132</v>
      </c>
      <c r="D32" s="8" t="s">
        <v>6</v>
      </c>
      <c r="E32" s="8" t="s">
        <v>1</v>
      </c>
      <c r="F32" s="8" t="s">
        <v>121</v>
      </c>
      <c r="G32" s="8"/>
      <c r="H32" s="8" t="s">
        <v>83</v>
      </c>
      <c r="I32" s="8" t="s">
        <v>212</v>
      </c>
    </row>
    <row r="33" spans="1:9" ht="17" thickBot="1" x14ac:dyDescent="0.25">
      <c r="A33" s="7" t="s">
        <v>175</v>
      </c>
      <c r="B33" s="8" t="s">
        <v>87</v>
      </c>
      <c r="C33" s="8" t="s">
        <v>132</v>
      </c>
      <c r="D33" s="8" t="s">
        <v>6</v>
      </c>
      <c r="E33" s="8" t="s">
        <v>1</v>
      </c>
      <c r="F33" s="8" t="s">
        <v>122</v>
      </c>
      <c r="G33" s="8"/>
      <c r="H33" s="8" t="s">
        <v>83</v>
      </c>
      <c r="I33" s="8" t="s">
        <v>212</v>
      </c>
    </row>
    <row r="34" spans="1:9" ht="17" thickBot="1" x14ac:dyDescent="0.25">
      <c r="A34" s="7" t="s">
        <v>176</v>
      </c>
      <c r="B34" s="8" t="s">
        <v>177</v>
      </c>
      <c r="C34" s="8" t="s">
        <v>132</v>
      </c>
      <c r="D34" s="8" t="s">
        <v>6</v>
      </c>
      <c r="E34" s="8" t="s">
        <v>1</v>
      </c>
      <c r="F34" s="8" t="s">
        <v>123</v>
      </c>
      <c r="G34" s="8"/>
      <c r="H34" s="8" t="s">
        <v>83</v>
      </c>
      <c r="I34" s="8" t="s">
        <v>212</v>
      </c>
    </row>
    <row r="35" spans="1:9" ht="17" thickBot="1" x14ac:dyDescent="0.25">
      <c r="A35" s="7" t="s">
        <v>197</v>
      </c>
      <c r="B35" s="8" t="s">
        <v>196</v>
      </c>
      <c r="C35" s="8" t="s">
        <v>143</v>
      </c>
      <c r="D35" s="8" t="s">
        <v>6</v>
      </c>
      <c r="E35" s="8" t="s">
        <v>64</v>
      </c>
      <c r="F35" s="8"/>
      <c r="G35" s="8"/>
      <c r="H35" s="8" t="s">
        <v>83</v>
      </c>
      <c r="I35" s="8" t="s">
        <v>212</v>
      </c>
    </row>
    <row r="36" spans="1:9" ht="17" thickBot="1" x14ac:dyDescent="0.25">
      <c r="A36" s="7" t="s">
        <v>199</v>
      </c>
      <c r="B36" s="8" t="s">
        <v>198</v>
      </c>
      <c r="C36" s="8" t="s">
        <v>132</v>
      </c>
      <c r="D36" s="8" t="s">
        <v>6</v>
      </c>
      <c r="E36" s="8" t="s">
        <v>64</v>
      </c>
      <c r="F36" s="8"/>
      <c r="G36" s="8"/>
      <c r="H36" s="8" t="s">
        <v>83</v>
      </c>
      <c r="I36" s="8" t="s">
        <v>212</v>
      </c>
    </row>
    <row r="37" spans="1:9" ht="17" thickBot="1" x14ac:dyDescent="0.25">
      <c r="A37" s="7" t="s">
        <v>201</v>
      </c>
      <c r="B37" s="8" t="s">
        <v>200</v>
      </c>
      <c r="C37" s="8" t="s">
        <v>132</v>
      </c>
      <c r="D37" s="8" t="s">
        <v>5</v>
      </c>
      <c r="E37" s="8" t="s">
        <v>64</v>
      </c>
      <c r="F37" s="8"/>
      <c r="G37" s="8"/>
      <c r="H37" s="8" t="s">
        <v>83</v>
      </c>
      <c r="I37" s="8" t="s">
        <v>212</v>
      </c>
    </row>
    <row r="38" spans="1:9" ht="17" thickBot="1" x14ac:dyDescent="0.25">
      <c r="A38" s="7" t="s">
        <v>203</v>
      </c>
      <c r="B38" s="8" t="s">
        <v>202</v>
      </c>
      <c r="C38" s="8" t="s">
        <v>132</v>
      </c>
      <c r="D38" s="8" t="s">
        <v>5</v>
      </c>
      <c r="E38" s="8" t="s">
        <v>64</v>
      </c>
      <c r="F38" s="8"/>
      <c r="G38" s="8"/>
      <c r="H38" s="8" t="s">
        <v>83</v>
      </c>
      <c r="I38" s="8" t="s">
        <v>212</v>
      </c>
    </row>
    <row r="39" spans="1:9" ht="17" thickBot="1" x14ac:dyDescent="0.25">
      <c r="A39" s="7" t="s">
        <v>205</v>
      </c>
      <c r="B39" s="8" t="s">
        <v>204</v>
      </c>
      <c r="C39" s="8" t="s">
        <v>132</v>
      </c>
      <c r="D39" s="8" t="s">
        <v>193</v>
      </c>
      <c r="E39" s="8" t="s">
        <v>64</v>
      </c>
      <c r="F39" s="8"/>
      <c r="G39" s="8"/>
      <c r="H39" s="8" t="s">
        <v>83</v>
      </c>
      <c r="I39" s="8" t="s">
        <v>212</v>
      </c>
    </row>
    <row r="40" spans="1:9" ht="17" thickBot="1" x14ac:dyDescent="0.25">
      <c r="A40" s="7" t="s">
        <v>206</v>
      </c>
      <c r="B40" s="8" t="s">
        <v>198</v>
      </c>
      <c r="C40" s="8" t="s">
        <v>132</v>
      </c>
      <c r="D40" s="8" t="s">
        <v>193</v>
      </c>
      <c r="E40" s="8" t="s">
        <v>64</v>
      </c>
      <c r="F40" s="8"/>
      <c r="G40" s="8"/>
      <c r="H40" s="8" t="s">
        <v>83</v>
      </c>
      <c r="I40" s="8" t="s">
        <v>212</v>
      </c>
    </row>
    <row r="41" spans="1:9" ht="17" thickBot="1" x14ac:dyDescent="0.25">
      <c r="A41" s="7" t="s">
        <v>208</v>
      </c>
      <c r="B41" s="8" t="s">
        <v>207</v>
      </c>
      <c r="C41" s="8" t="s">
        <v>143</v>
      </c>
      <c r="D41" s="8" t="s">
        <v>194</v>
      </c>
      <c r="E41" s="8" t="s">
        <v>64</v>
      </c>
      <c r="F41" s="8"/>
      <c r="G41" s="8"/>
      <c r="H41" s="8" t="s">
        <v>83</v>
      </c>
      <c r="I41" s="8" t="s">
        <v>212</v>
      </c>
    </row>
    <row r="42" spans="1:9" ht="17" thickBot="1" x14ac:dyDescent="0.25">
      <c r="A42" s="7" t="s">
        <v>210</v>
      </c>
      <c r="B42" s="8" t="s">
        <v>209</v>
      </c>
      <c r="C42" s="8" t="s">
        <v>132</v>
      </c>
      <c r="D42" s="8" t="s">
        <v>195</v>
      </c>
      <c r="E42" s="8" t="s">
        <v>64</v>
      </c>
      <c r="F42" s="8"/>
      <c r="G42" s="8"/>
      <c r="H42" s="8" t="s">
        <v>83</v>
      </c>
      <c r="I42" s="8" t="s">
        <v>212</v>
      </c>
    </row>
  </sheetData>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B1" workbookViewId="0">
      <selection activeCell="I20" sqref="I20"/>
    </sheetView>
  </sheetViews>
  <sheetFormatPr baseColWidth="10" defaultRowHeight="16" x14ac:dyDescent="0.2"/>
  <sheetData>
    <row r="1" spans="1:19" x14ac:dyDescent="0.2">
      <c r="A1" s="17" t="s">
        <v>211</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7" t="s">
        <v>12</v>
      </c>
      <c r="I2" s="17"/>
      <c r="J2" s="17"/>
      <c r="K2" s="17"/>
      <c r="L2" s="17"/>
      <c r="M2" s="17"/>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6" t="s">
        <v>5</v>
      </c>
      <c r="B4" s="2">
        <v>0</v>
      </c>
      <c r="C4" s="4">
        <f>(B4*100)/F4</f>
        <v>0</v>
      </c>
      <c r="D4" s="4">
        <v>1</v>
      </c>
      <c r="E4" s="4">
        <f>(D4*100)/F4</f>
        <v>100</v>
      </c>
      <c r="F4" s="4">
        <f>(B4+D4)</f>
        <v>1</v>
      </c>
      <c r="G4" s="3">
        <f>(F4*100)/F$8</f>
        <v>8.3333333333333339</v>
      </c>
      <c r="H4" s="2">
        <v>1</v>
      </c>
      <c r="I4" s="3">
        <f>(H4*100)/L4</f>
        <v>25</v>
      </c>
      <c r="J4" s="4">
        <v>3</v>
      </c>
      <c r="K4" s="3">
        <f>(J4*100)/L4</f>
        <v>75</v>
      </c>
      <c r="L4" s="4">
        <f>(H4+J4)</f>
        <v>4</v>
      </c>
      <c r="M4" s="3">
        <f>(L4*100)/L$8</f>
        <v>50</v>
      </c>
      <c r="N4" s="4">
        <f>(B4+H4)</f>
        <v>1</v>
      </c>
      <c r="O4" s="3">
        <f>(N4*100)/R4</f>
        <v>20</v>
      </c>
      <c r="P4" s="4">
        <f>(D4+J4)</f>
        <v>4</v>
      </c>
      <c r="Q4" s="3">
        <f>(P4*100)/R4</f>
        <v>80</v>
      </c>
      <c r="R4" s="4">
        <f>(N4+P4)</f>
        <v>5</v>
      </c>
      <c r="S4" s="4">
        <f>(R4*100)/R$8</f>
        <v>25</v>
      </c>
    </row>
    <row r="5" spans="1:19" x14ac:dyDescent="0.2">
      <c r="A5" s="6" t="s">
        <v>6</v>
      </c>
      <c r="B5" s="2">
        <v>1</v>
      </c>
      <c r="C5" s="4">
        <f t="shared" ref="C5:C8" si="0">(B5*100)/F5</f>
        <v>9.0909090909090917</v>
      </c>
      <c r="D5" s="4">
        <v>10</v>
      </c>
      <c r="E5" s="4">
        <f t="shared" ref="E5:E8" si="1">(D5*100)/F5</f>
        <v>90.909090909090907</v>
      </c>
      <c r="F5" s="4">
        <f t="shared" ref="F5:F8" si="2">(B5+D5)</f>
        <v>11</v>
      </c>
      <c r="G5" s="3">
        <f t="shared" ref="G5:G8" si="3">(F5*100)/F$8</f>
        <v>91.666666666666671</v>
      </c>
      <c r="H5" s="2">
        <v>0</v>
      </c>
      <c r="I5" s="3">
        <f t="shared" ref="I5:I8" si="4">(H5*100)/L5</f>
        <v>0</v>
      </c>
      <c r="J5" s="4">
        <v>1</v>
      </c>
      <c r="K5" s="3">
        <f t="shared" ref="K5:K8" si="5">(J5*100)/L5</f>
        <v>100</v>
      </c>
      <c r="L5" s="4">
        <f t="shared" ref="L5:L8" si="6">(H5+J5)</f>
        <v>1</v>
      </c>
      <c r="M5" s="3">
        <f t="shared" ref="M5:M8" si="7">(L5*100)/L$8</f>
        <v>12.5</v>
      </c>
      <c r="N5" s="4">
        <f t="shared" ref="N5:N8" si="8">(B5+H5)</f>
        <v>1</v>
      </c>
      <c r="O5" s="3">
        <f t="shared" ref="O5:O8" si="9">(N5*100)/R5</f>
        <v>8.3333333333333339</v>
      </c>
      <c r="P5" s="4">
        <f t="shared" ref="P5:P8" si="10">(D5+J5)</f>
        <v>11</v>
      </c>
      <c r="Q5" s="3">
        <f t="shared" ref="Q5:Q8" si="11">(P5*100)/R5</f>
        <v>91.666666666666671</v>
      </c>
      <c r="R5" s="4">
        <f t="shared" ref="R5:R8" si="12">(N5+P5)</f>
        <v>12</v>
      </c>
      <c r="S5" s="4">
        <f t="shared" ref="S5:S8" si="13">(R5*100)/R$8</f>
        <v>60</v>
      </c>
    </row>
    <row r="6" spans="1:19" x14ac:dyDescent="0.2">
      <c r="A6" s="6" t="s">
        <v>193</v>
      </c>
      <c r="B6" s="2">
        <v>0</v>
      </c>
      <c r="C6" s="4">
        <v>0</v>
      </c>
      <c r="D6" s="4">
        <v>0</v>
      </c>
      <c r="E6" s="4">
        <v>0</v>
      </c>
      <c r="F6" s="4">
        <f t="shared" si="2"/>
        <v>0</v>
      </c>
      <c r="G6" s="3">
        <f t="shared" si="3"/>
        <v>0</v>
      </c>
      <c r="H6" s="2">
        <v>0</v>
      </c>
      <c r="I6" s="3">
        <f t="shared" si="4"/>
        <v>0</v>
      </c>
      <c r="J6" s="4">
        <v>2</v>
      </c>
      <c r="K6" s="3">
        <f t="shared" si="5"/>
        <v>100</v>
      </c>
      <c r="L6" s="4">
        <f t="shared" si="6"/>
        <v>2</v>
      </c>
      <c r="M6" s="3">
        <f t="shared" si="7"/>
        <v>25</v>
      </c>
      <c r="N6" s="4">
        <f t="shared" si="8"/>
        <v>0</v>
      </c>
      <c r="O6" s="3">
        <f t="shared" si="9"/>
        <v>0</v>
      </c>
      <c r="P6" s="4">
        <f t="shared" si="10"/>
        <v>2</v>
      </c>
      <c r="Q6" s="3">
        <f t="shared" si="11"/>
        <v>100</v>
      </c>
      <c r="R6" s="4">
        <f t="shared" si="12"/>
        <v>2</v>
      </c>
      <c r="S6" s="4">
        <f t="shared" si="13"/>
        <v>10</v>
      </c>
    </row>
    <row r="7" spans="1:19" x14ac:dyDescent="0.2">
      <c r="A7" s="6" t="s">
        <v>195</v>
      </c>
      <c r="B7" s="2">
        <v>0</v>
      </c>
      <c r="C7" s="4">
        <v>0</v>
      </c>
      <c r="D7" s="4">
        <v>0</v>
      </c>
      <c r="E7" s="4">
        <v>0</v>
      </c>
      <c r="F7" s="4">
        <f t="shared" si="2"/>
        <v>0</v>
      </c>
      <c r="G7" s="3">
        <f t="shared" si="3"/>
        <v>0</v>
      </c>
      <c r="H7" s="2">
        <v>1</v>
      </c>
      <c r="I7" s="3">
        <f t="shared" si="4"/>
        <v>100</v>
      </c>
      <c r="J7" s="4">
        <v>0</v>
      </c>
      <c r="K7" s="3">
        <f t="shared" si="5"/>
        <v>0</v>
      </c>
      <c r="L7" s="4">
        <f t="shared" si="6"/>
        <v>1</v>
      </c>
      <c r="M7" s="3">
        <f t="shared" si="7"/>
        <v>12.5</v>
      </c>
      <c r="N7" s="4">
        <f t="shared" si="8"/>
        <v>1</v>
      </c>
      <c r="O7" s="3">
        <f t="shared" si="9"/>
        <v>100</v>
      </c>
      <c r="P7" s="4">
        <f t="shared" si="10"/>
        <v>0</v>
      </c>
      <c r="Q7" s="3">
        <f t="shared" si="11"/>
        <v>0</v>
      </c>
      <c r="R7" s="4">
        <f t="shared" si="12"/>
        <v>1</v>
      </c>
      <c r="S7" s="4">
        <f t="shared" si="13"/>
        <v>5</v>
      </c>
    </row>
    <row r="8" spans="1:19" x14ac:dyDescent="0.2">
      <c r="A8" s="6" t="s">
        <v>3</v>
      </c>
      <c r="B8" s="2">
        <f>SUM(B4:B7)</f>
        <v>1</v>
      </c>
      <c r="C8" s="4">
        <f t="shared" si="0"/>
        <v>8.3333333333333339</v>
      </c>
      <c r="D8" s="4">
        <f>SUM(D4:D7)</f>
        <v>11</v>
      </c>
      <c r="E8" s="4">
        <f t="shared" si="1"/>
        <v>91.666666666666671</v>
      </c>
      <c r="F8" s="4">
        <f t="shared" si="2"/>
        <v>12</v>
      </c>
      <c r="G8" s="3">
        <f t="shared" si="3"/>
        <v>100</v>
      </c>
      <c r="H8" s="2">
        <f>SUM(H4:H7)</f>
        <v>2</v>
      </c>
      <c r="I8" s="3">
        <f t="shared" si="4"/>
        <v>25</v>
      </c>
      <c r="J8" s="4">
        <f>SUM(J4:J7)</f>
        <v>6</v>
      </c>
      <c r="K8" s="3">
        <f t="shared" si="5"/>
        <v>75</v>
      </c>
      <c r="L8" s="4">
        <f t="shared" si="6"/>
        <v>8</v>
      </c>
      <c r="M8" s="3">
        <f t="shared" si="7"/>
        <v>100</v>
      </c>
      <c r="N8" s="4">
        <f t="shared" si="8"/>
        <v>3</v>
      </c>
      <c r="O8" s="3">
        <f t="shared" si="9"/>
        <v>15</v>
      </c>
      <c r="P8" s="4">
        <f t="shared" si="10"/>
        <v>17</v>
      </c>
      <c r="Q8" s="3">
        <f t="shared" si="11"/>
        <v>85</v>
      </c>
      <c r="R8" s="4">
        <f t="shared" si="12"/>
        <v>20</v>
      </c>
      <c r="S8" s="4">
        <f t="shared" si="13"/>
        <v>100</v>
      </c>
    </row>
  </sheetData>
  <mergeCells count="5">
    <mergeCell ref="A1:S1"/>
    <mergeCell ref="A2:A3"/>
    <mergeCell ref="B2:G2"/>
    <mergeCell ref="H2:M2"/>
    <mergeCell ref="N2:S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13" workbookViewId="0">
      <selection activeCell="D7" sqref="D7"/>
    </sheetView>
  </sheetViews>
  <sheetFormatPr baseColWidth="10" defaultRowHeight="16" x14ac:dyDescent="0.2"/>
  <cols>
    <col min="1" max="2" width="17.1640625" style="9" customWidth="1"/>
    <col min="3" max="3" width="21.6640625" style="9" customWidth="1"/>
    <col min="4" max="4" width="17.1640625" style="9" customWidth="1"/>
    <col min="5" max="5" width="26.6640625" style="9" customWidth="1"/>
    <col min="6" max="9" width="17.1640625" style="9" customWidth="1"/>
  </cols>
  <sheetData>
    <row r="1" spans="1:9" ht="17" thickBot="1" x14ac:dyDescent="0.25">
      <c r="A1" s="19" t="s">
        <v>213</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7" t="s">
        <v>216</v>
      </c>
      <c r="B3" s="7" t="s">
        <v>215</v>
      </c>
      <c r="C3" s="7" t="s">
        <v>143</v>
      </c>
      <c r="D3" s="7" t="s">
        <v>6</v>
      </c>
      <c r="E3" s="8" t="s">
        <v>1</v>
      </c>
      <c r="F3" s="8" t="s">
        <v>112</v>
      </c>
      <c r="G3" s="8"/>
      <c r="H3" s="8" t="s">
        <v>30</v>
      </c>
      <c r="I3" s="8" t="s">
        <v>214</v>
      </c>
    </row>
    <row r="4" spans="1:9" ht="17" thickBot="1" x14ac:dyDescent="0.25">
      <c r="A4" s="7" t="s">
        <v>217</v>
      </c>
      <c r="B4" s="7" t="s">
        <v>136</v>
      </c>
      <c r="C4" s="7" t="s">
        <v>132</v>
      </c>
      <c r="D4" s="7" t="s">
        <v>6</v>
      </c>
      <c r="E4" s="8" t="s">
        <v>1</v>
      </c>
      <c r="F4" s="8" t="s">
        <v>113</v>
      </c>
      <c r="G4" s="8"/>
      <c r="H4" s="8" t="s">
        <v>30</v>
      </c>
      <c r="I4" s="8" t="s">
        <v>214</v>
      </c>
    </row>
    <row r="5" spans="1:9" ht="17" thickBot="1" x14ac:dyDescent="0.25">
      <c r="A5" s="7" t="s">
        <v>219</v>
      </c>
      <c r="B5" s="7" t="s">
        <v>218</v>
      </c>
      <c r="C5" s="7" t="s">
        <v>132</v>
      </c>
      <c r="D5" s="7" t="s">
        <v>6</v>
      </c>
      <c r="E5" s="8" t="s">
        <v>1</v>
      </c>
      <c r="F5" s="8" t="s">
        <v>114</v>
      </c>
      <c r="G5" s="8"/>
      <c r="H5" s="8" t="s">
        <v>30</v>
      </c>
      <c r="I5" s="8" t="s">
        <v>214</v>
      </c>
    </row>
    <row r="6" spans="1:9" ht="17" thickBot="1" x14ac:dyDescent="0.25">
      <c r="A6" s="7" t="s">
        <v>221</v>
      </c>
      <c r="B6" s="7" t="s">
        <v>220</v>
      </c>
      <c r="C6" s="7" t="s">
        <v>132</v>
      </c>
      <c r="D6" s="7" t="s">
        <v>6</v>
      </c>
      <c r="E6" s="8" t="s">
        <v>1</v>
      </c>
      <c r="F6" s="8" t="s">
        <v>115</v>
      </c>
      <c r="G6" s="8"/>
      <c r="H6" s="8" t="s">
        <v>30</v>
      </c>
      <c r="I6" s="8" t="s">
        <v>214</v>
      </c>
    </row>
    <row r="7" spans="1:9" ht="17" thickBot="1" x14ac:dyDescent="0.25">
      <c r="A7" s="7" t="s">
        <v>223</v>
      </c>
      <c r="B7" s="7" t="s">
        <v>222</v>
      </c>
      <c r="C7" s="7" t="s">
        <v>132</v>
      </c>
      <c r="D7" s="7" t="s">
        <v>5</v>
      </c>
      <c r="E7" s="8" t="s">
        <v>1</v>
      </c>
      <c r="F7" s="8" t="s">
        <v>116</v>
      </c>
      <c r="G7" s="8"/>
      <c r="H7" s="8" t="s">
        <v>30</v>
      </c>
      <c r="I7" s="8" t="s">
        <v>214</v>
      </c>
    </row>
    <row r="8" spans="1:9" ht="17" thickBot="1" x14ac:dyDescent="0.25">
      <c r="A8" s="7" t="s">
        <v>225</v>
      </c>
      <c r="B8" s="7" t="s">
        <v>224</v>
      </c>
      <c r="C8" s="7" t="s">
        <v>132</v>
      </c>
      <c r="D8" s="7" t="s">
        <v>6</v>
      </c>
      <c r="E8" s="8" t="s">
        <v>1</v>
      </c>
      <c r="F8" s="8" t="s">
        <v>117</v>
      </c>
      <c r="G8" s="8"/>
      <c r="H8" s="8" t="s">
        <v>30</v>
      </c>
      <c r="I8" s="8" t="s">
        <v>214</v>
      </c>
    </row>
    <row r="9" spans="1:9" ht="17" thickBot="1" x14ac:dyDescent="0.25">
      <c r="A9" s="7" t="s">
        <v>227</v>
      </c>
      <c r="B9" s="7" t="s">
        <v>226</v>
      </c>
      <c r="C9" s="7" t="s">
        <v>132</v>
      </c>
      <c r="D9" s="7" t="s">
        <v>6</v>
      </c>
      <c r="E9" s="8" t="s">
        <v>1</v>
      </c>
      <c r="F9" s="8" t="s">
        <v>118</v>
      </c>
      <c r="G9" s="8"/>
      <c r="H9" s="8" t="s">
        <v>30</v>
      </c>
      <c r="I9" s="8" t="s">
        <v>214</v>
      </c>
    </row>
    <row r="10" spans="1:9" ht="17" thickBot="1" x14ac:dyDescent="0.25">
      <c r="A10" s="7" t="s">
        <v>229</v>
      </c>
      <c r="B10" s="7" t="s">
        <v>228</v>
      </c>
      <c r="C10" s="7" t="s">
        <v>132</v>
      </c>
      <c r="D10" s="7" t="s">
        <v>6</v>
      </c>
      <c r="E10" s="8" t="s">
        <v>1</v>
      </c>
      <c r="F10" s="8" t="s">
        <v>119</v>
      </c>
      <c r="G10" s="8"/>
      <c r="H10" s="8" t="s">
        <v>30</v>
      </c>
      <c r="I10" s="8" t="s">
        <v>214</v>
      </c>
    </row>
    <row r="11" spans="1:9" ht="17" thickBot="1" x14ac:dyDescent="0.25">
      <c r="A11" s="7" t="s">
        <v>231</v>
      </c>
      <c r="B11" s="7" t="s">
        <v>230</v>
      </c>
      <c r="C11" s="7" t="s">
        <v>132</v>
      </c>
      <c r="D11" s="7" t="s">
        <v>6</v>
      </c>
      <c r="E11" s="8" t="s">
        <v>1</v>
      </c>
      <c r="F11" s="8" t="s">
        <v>120</v>
      </c>
      <c r="G11" s="8"/>
      <c r="H11" s="8" t="s">
        <v>30</v>
      </c>
      <c r="I11" s="8" t="s">
        <v>214</v>
      </c>
    </row>
    <row r="12" spans="1:9" ht="17" thickBot="1" x14ac:dyDescent="0.25">
      <c r="A12" s="7" t="s">
        <v>233</v>
      </c>
      <c r="B12" s="7" t="s">
        <v>232</v>
      </c>
      <c r="C12" s="7" t="s">
        <v>132</v>
      </c>
      <c r="D12" s="7" t="s">
        <v>6</v>
      </c>
      <c r="E12" s="8" t="s">
        <v>1</v>
      </c>
      <c r="F12" s="8" t="s">
        <v>121</v>
      </c>
      <c r="G12" s="8"/>
      <c r="H12" s="8" t="s">
        <v>30</v>
      </c>
      <c r="I12" s="8" t="s">
        <v>214</v>
      </c>
    </row>
    <row r="13" spans="1:9" ht="17" thickBot="1" x14ac:dyDescent="0.25">
      <c r="A13" s="7" t="s">
        <v>235</v>
      </c>
      <c r="B13" s="7" t="s">
        <v>234</v>
      </c>
      <c r="C13" s="7" t="s">
        <v>132</v>
      </c>
      <c r="D13" s="7" t="s">
        <v>6</v>
      </c>
      <c r="E13" s="8" t="s">
        <v>1</v>
      </c>
      <c r="F13" s="8" t="s">
        <v>122</v>
      </c>
      <c r="G13" s="8"/>
      <c r="H13" s="8" t="s">
        <v>30</v>
      </c>
      <c r="I13" s="8" t="s">
        <v>214</v>
      </c>
    </row>
    <row r="14" spans="1:9" ht="17" thickBot="1" x14ac:dyDescent="0.25">
      <c r="A14" s="7" t="s">
        <v>236</v>
      </c>
      <c r="B14" s="7" t="s">
        <v>82</v>
      </c>
      <c r="C14" s="7" t="s">
        <v>132</v>
      </c>
      <c r="D14" s="7" t="s">
        <v>6</v>
      </c>
      <c r="E14" s="8" t="s">
        <v>1</v>
      </c>
      <c r="F14" s="8" t="s">
        <v>123</v>
      </c>
      <c r="G14" s="8"/>
      <c r="H14" s="8" t="s">
        <v>30</v>
      </c>
      <c r="I14" s="8" t="s">
        <v>214</v>
      </c>
    </row>
    <row r="15" spans="1:9" ht="17" thickBot="1" x14ac:dyDescent="0.25">
      <c r="A15" s="7" t="s">
        <v>257</v>
      </c>
      <c r="B15" s="7" t="s">
        <v>256</v>
      </c>
      <c r="C15" s="7" t="s">
        <v>132</v>
      </c>
      <c r="D15" s="7" t="s">
        <v>6</v>
      </c>
      <c r="E15" s="8" t="s">
        <v>64</v>
      </c>
      <c r="F15" s="8"/>
      <c r="G15" s="8"/>
      <c r="H15" s="8" t="s">
        <v>30</v>
      </c>
      <c r="I15" s="8" t="s">
        <v>214</v>
      </c>
    </row>
    <row r="16" spans="1:9" ht="17" thickBot="1" x14ac:dyDescent="0.25">
      <c r="A16" s="7" t="s">
        <v>259</v>
      </c>
      <c r="B16" s="7" t="s">
        <v>258</v>
      </c>
      <c r="C16" s="7" t="s">
        <v>132</v>
      </c>
      <c r="D16" s="7" t="s">
        <v>5</v>
      </c>
      <c r="E16" s="8" t="s">
        <v>64</v>
      </c>
      <c r="F16" s="8"/>
      <c r="G16" s="8"/>
      <c r="H16" s="8" t="s">
        <v>30</v>
      </c>
      <c r="I16" s="8" t="s">
        <v>214</v>
      </c>
    </row>
    <row r="17" spans="1:9" ht="17" thickBot="1" x14ac:dyDescent="0.25">
      <c r="A17" s="7" t="s">
        <v>52</v>
      </c>
      <c r="B17" s="7" t="s">
        <v>53</v>
      </c>
      <c r="C17" s="7" t="s">
        <v>143</v>
      </c>
      <c r="D17" s="7" t="s">
        <v>5</v>
      </c>
      <c r="E17" s="8" t="s">
        <v>64</v>
      </c>
      <c r="F17" s="8"/>
      <c r="G17" s="8"/>
      <c r="H17" s="8" t="s">
        <v>30</v>
      </c>
      <c r="I17" s="8" t="s">
        <v>214</v>
      </c>
    </row>
    <row r="18" spans="1:9" ht="17" thickBot="1" x14ac:dyDescent="0.25">
      <c r="A18" s="7" t="s">
        <v>260</v>
      </c>
      <c r="B18" s="7" t="s">
        <v>232</v>
      </c>
      <c r="C18" s="7" t="s">
        <v>132</v>
      </c>
      <c r="D18" s="7" t="s">
        <v>5</v>
      </c>
      <c r="E18" s="8" t="s">
        <v>64</v>
      </c>
      <c r="F18" s="8"/>
      <c r="G18" s="8"/>
      <c r="H18" s="8" t="s">
        <v>30</v>
      </c>
      <c r="I18" s="8" t="s">
        <v>214</v>
      </c>
    </row>
    <row r="19" spans="1:9" ht="17" thickBot="1" x14ac:dyDescent="0.25">
      <c r="A19" s="7" t="s">
        <v>262</v>
      </c>
      <c r="B19" s="7" t="s">
        <v>261</v>
      </c>
      <c r="C19" s="7" t="s">
        <v>132</v>
      </c>
      <c r="D19" s="7" t="s">
        <v>5</v>
      </c>
      <c r="E19" s="8" t="s">
        <v>64</v>
      </c>
      <c r="F19" s="8"/>
      <c r="G19" s="8"/>
      <c r="H19" s="8" t="s">
        <v>30</v>
      </c>
      <c r="I19" s="8" t="s">
        <v>214</v>
      </c>
    </row>
    <row r="20" spans="1:9" ht="17" thickBot="1" x14ac:dyDescent="0.25">
      <c r="A20" s="7" t="s">
        <v>264</v>
      </c>
      <c r="B20" s="7" t="s">
        <v>263</v>
      </c>
      <c r="C20" s="7" t="s">
        <v>132</v>
      </c>
      <c r="D20" s="7" t="s">
        <v>193</v>
      </c>
      <c r="E20" s="8" t="s">
        <v>64</v>
      </c>
      <c r="F20" s="8"/>
      <c r="G20" s="8"/>
      <c r="H20" s="8" t="s">
        <v>30</v>
      </c>
      <c r="I20" s="8" t="s">
        <v>214</v>
      </c>
    </row>
    <row r="21" spans="1:9" ht="17" thickBot="1" x14ac:dyDescent="0.25">
      <c r="A21" s="7" t="s">
        <v>265</v>
      </c>
      <c r="B21" s="7" t="s">
        <v>87</v>
      </c>
      <c r="C21" s="7" t="s">
        <v>132</v>
      </c>
      <c r="D21" s="7" t="s">
        <v>193</v>
      </c>
      <c r="E21" s="8" t="s">
        <v>64</v>
      </c>
      <c r="F21" s="8"/>
      <c r="G21" s="8"/>
      <c r="H21" s="8" t="s">
        <v>30</v>
      </c>
      <c r="I21" s="8" t="s">
        <v>214</v>
      </c>
    </row>
    <row r="22" spans="1:9" ht="17" thickBot="1" x14ac:dyDescent="0.25">
      <c r="A22" s="7" t="s">
        <v>267</v>
      </c>
      <c r="B22" s="7" t="s">
        <v>266</v>
      </c>
      <c r="C22" s="7" t="s">
        <v>143</v>
      </c>
      <c r="D22" s="7" t="s">
        <v>195</v>
      </c>
      <c r="E22" s="8" t="s">
        <v>64</v>
      </c>
      <c r="F22" s="8"/>
      <c r="G22" s="8"/>
      <c r="H22" s="8" t="s">
        <v>30</v>
      </c>
      <c r="I22" s="8" t="s">
        <v>214</v>
      </c>
    </row>
    <row r="23" spans="1:9" ht="17" thickBot="1" x14ac:dyDescent="0.25">
      <c r="A23" s="7" t="s">
        <v>238</v>
      </c>
      <c r="B23" s="7" t="s">
        <v>237</v>
      </c>
      <c r="C23" s="7" t="s">
        <v>132</v>
      </c>
      <c r="D23" s="7" t="s">
        <v>6</v>
      </c>
      <c r="E23" s="8" t="s">
        <v>1</v>
      </c>
      <c r="F23" s="8" t="s">
        <v>112</v>
      </c>
      <c r="G23" s="8"/>
      <c r="H23" s="8" t="s">
        <v>83</v>
      </c>
      <c r="I23" s="8" t="s">
        <v>214</v>
      </c>
    </row>
    <row r="24" spans="1:9" ht="17" thickBot="1" x14ac:dyDescent="0.25">
      <c r="A24" s="7" t="s">
        <v>240</v>
      </c>
      <c r="B24" s="7" t="s">
        <v>239</v>
      </c>
      <c r="C24" s="7" t="s">
        <v>132</v>
      </c>
      <c r="D24" s="7" t="s">
        <v>6</v>
      </c>
      <c r="E24" s="8" t="s">
        <v>1</v>
      </c>
      <c r="F24" s="8" t="s">
        <v>113</v>
      </c>
      <c r="G24" s="8"/>
      <c r="H24" s="8" t="s">
        <v>83</v>
      </c>
      <c r="I24" s="8" t="s">
        <v>214</v>
      </c>
    </row>
    <row r="25" spans="1:9" ht="17" thickBot="1" x14ac:dyDescent="0.25">
      <c r="A25" s="7" t="s">
        <v>241</v>
      </c>
      <c r="B25" s="7" t="s">
        <v>189</v>
      </c>
      <c r="C25" s="7" t="s">
        <v>132</v>
      </c>
      <c r="D25" s="7" t="s">
        <v>6</v>
      </c>
      <c r="E25" s="8" t="s">
        <v>1</v>
      </c>
      <c r="F25" s="8" t="s">
        <v>114</v>
      </c>
      <c r="G25" s="8"/>
      <c r="H25" s="8" t="s">
        <v>83</v>
      </c>
      <c r="I25" s="8" t="s">
        <v>214</v>
      </c>
    </row>
    <row r="26" spans="1:9" ht="17" thickBot="1" x14ac:dyDescent="0.25">
      <c r="A26" s="7" t="s">
        <v>242</v>
      </c>
      <c r="B26" s="7" t="s">
        <v>171</v>
      </c>
      <c r="C26" s="7" t="s">
        <v>132</v>
      </c>
      <c r="D26" s="7" t="s">
        <v>6</v>
      </c>
      <c r="E26" s="8" t="s">
        <v>1</v>
      </c>
      <c r="F26" s="8" t="s">
        <v>115</v>
      </c>
      <c r="G26" s="8"/>
      <c r="H26" s="8" t="s">
        <v>83</v>
      </c>
      <c r="I26" s="8" t="s">
        <v>214</v>
      </c>
    </row>
    <row r="27" spans="1:9" ht="17" thickBot="1" x14ac:dyDescent="0.25">
      <c r="A27" s="7" t="s">
        <v>243</v>
      </c>
      <c r="B27" s="7" t="s">
        <v>167</v>
      </c>
      <c r="C27" s="7" t="s">
        <v>132</v>
      </c>
      <c r="D27" s="7" t="s">
        <v>5</v>
      </c>
      <c r="E27" s="8" t="s">
        <v>1</v>
      </c>
      <c r="F27" s="8" t="s">
        <v>116</v>
      </c>
      <c r="G27" s="8"/>
      <c r="H27" s="8" t="s">
        <v>83</v>
      </c>
      <c r="I27" s="8" t="s">
        <v>214</v>
      </c>
    </row>
    <row r="28" spans="1:9" ht="17" thickBot="1" x14ac:dyDescent="0.25">
      <c r="A28" s="7" t="s">
        <v>244</v>
      </c>
      <c r="B28" s="7" t="s">
        <v>161</v>
      </c>
      <c r="C28" s="7" t="s">
        <v>132</v>
      </c>
      <c r="D28" s="7" t="s">
        <v>6</v>
      </c>
      <c r="E28" s="8" t="s">
        <v>1</v>
      </c>
      <c r="F28" s="8" t="s">
        <v>117</v>
      </c>
      <c r="G28" s="8"/>
      <c r="H28" s="8" t="s">
        <v>83</v>
      </c>
      <c r="I28" s="8" t="s">
        <v>214</v>
      </c>
    </row>
    <row r="29" spans="1:9" ht="17" thickBot="1" x14ac:dyDescent="0.25">
      <c r="A29" s="7" t="s">
        <v>246</v>
      </c>
      <c r="B29" s="7" t="s">
        <v>245</v>
      </c>
      <c r="C29" s="7" t="s">
        <v>132</v>
      </c>
      <c r="D29" s="7" t="s">
        <v>6</v>
      </c>
      <c r="E29" s="8" t="s">
        <v>1</v>
      </c>
      <c r="F29" s="8" t="s">
        <v>118</v>
      </c>
      <c r="G29" s="8"/>
      <c r="H29" s="8" t="s">
        <v>83</v>
      </c>
      <c r="I29" s="8" t="s">
        <v>214</v>
      </c>
    </row>
    <row r="30" spans="1:9" ht="17" thickBot="1" x14ac:dyDescent="0.25">
      <c r="A30" s="7" t="s">
        <v>248</v>
      </c>
      <c r="B30" s="7" t="s">
        <v>247</v>
      </c>
      <c r="C30" s="7" t="s">
        <v>143</v>
      </c>
      <c r="D30" s="7" t="s">
        <v>6</v>
      </c>
      <c r="E30" s="8" t="s">
        <v>1</v>
      </c>
      <c r="F30" s="8" t="s">
        <v>119</v>
      </c>
      <c r="G30" s="8"/>
      <c r="H30" s="8" t="s">
        <v>83</v>
      </c>
      <c r="I30" s="8" t="s">
        <v>214</v>
      </c>
    </row>
    <row r="31" spans="1:9" ht="17" thickBot="1" x14ac:dyDescent="0.25">
      <c r="A31" s="7" t="s">
        <v>250</v>
      </c>
      <c r="B31" s="7" t="s">
        <v>249</v>
      </c>
      <c r="C31" s="7" t="s">
        <v>143</v>
      </c>
      <c r="D31" s="7" t="s">
        <v>6</v>
      </c>
      <c r="E31" s="8" t="s">
        <v>1</v>
      </c>
      <c r="F31" s="8" t="s">
        <v>120</v>
      </c>
      <c r="G31" s="8"/>
      <c r="H31" s="8" t="s">
        <v>83</v>
      </c>
      <c r="I31" s="8" t="s">
        <v>214</v>
      </c>
    </row>
    <row r="32" spans="1:9" ht="17" thickBot="1" x14ac:dyDescent="0.25">
      <c r="A32" s="7" t="s">
        <v>251</v>
      </c>
      <c r="B32" s="7" t="s">
        <v>252</v>
      </c>
      <c r="C32" s="7" t="s">
        <v>132</v>
      </c>
      <c r="D32" s="7" t="s">
        <v>6</v>
      </c>
      <c r="E32" s="8" t="s">
        <v>1</v>
      </c>
      <c r="F32" s="8" t="s">
        <v>121</v>
      </c>
      <c r="G32" s="8"/>
      <c r="H32" s="8" t="s">
        <v>83</v>
      </c>
      <c r="I32" s="8" t="s">
        <v>214</v>
      </c>
    </row>
    <row r="33" spans="1:9" ht="17" thickBot="1" x14ac:dyDescent="0.25">
      <c r="A33" s="7" t="s">
        <v>253</v>
      </c>
      <c r="B33" s="7" t="s">
        <v>239</v>
      </c>
      <c r="C33" s="7" t="s">
        <v>132</v>
      </c>
      <c r="D33" s="7" t="s">
        <v>6</v>
      </c>
      <c r="E33" s="8" t="s">
        <v>1</v>
      </c>
      <c r="F33" s="8" t="s">
        <v>122</v>
      </c>
      <c r="G33" s="8"/>
      <c r="H33" s="8" t="s">
        <v>83</v>
      </c>
      <c r="I33" s="8" t="s">
        <v>214</v>
      </c>
    </row>
    <row r="34" spans="1:9" ht="17" thickBot="1" x14ac:dyDescent="0.25">
      <c r="A34" s="7" t="s">
        <v>255</v>
      </c>
      <c r="B34" s="7" t="s">
        <v>254</v>
      </c>
      <c r="C34" s="7" t="s">
        <v>132</v>
      </c>
      <c r="D34" s="7" t="s">
        <v>6</v>
      </c>
      <c r="E34" s="8" t="s">
        <v>1</v>
      </c>
      <c r="F34" s="8" t="s">
        <v>123</v>
      </c>
      <c r="G34" s="8"/>
      <c r="H34" s="8" t="s">
        <v>83</v>
      </c>
      <c r="I34" s="8" t="s">
        <v>214</v>
      </c>
    </row>
    <row r="35" spans="1:9" ht="17" thickBot="1" x14ac:dyDescent="0.25">
      <c r="A35" s="7" t="s">
        <v>268</v>
      </c>
      <c r="B35" s="7" t="s">
        <v>261</v>
      </c>
      <c r="C35" s="7" t="s">
        <v>132</v>
      </c>
      <c r="D35" s="7" t="s">
        <v>6</v>
      </c>
      <c r="E35" s="7" t="s">
        <v>64</v>
      </c>
      <c r="F35" s="8"/>
      <c r="G35" s="8"/>
      <c r="H35" s="8" t="s">
        <v>83</v>
      </c>
      <c r="I35" s="8" t="s">
        <v>214</v>
      </c>
    </row>
    <row r="36" spans="1:9" ht="17" thickBot="1" x14ac:dyDescent="0.25">
      <c r="A36" s="7" t="s">
        <v>270</v>
      </c>
      <c r="B36" s="7" t="s">
        <v>269</v>
      </c>
      <c r="C36" s="7" t="s">
        <v>132</v>
      </c>
      <c r="D36" s="7" t="s">
        <v>5</v>
      </c>
      <c r="E36" s="7" t="s">
        <v>64</v>
      </c>
      <c r="F36" s="8"/>
      <c r="G36" s="8"/>
      <c r="H36" s="8" t="s">
        <v>83</v>
      </c>
      <c r="I36" s="8" t="s">
        <v>214</v>
      </c>
    </row>
    <row r="37" spans="1:9" ht="17" thickBot="1" x14ac:dyDescent="0.25">
      <c r="A37" s="7" t="s">
        <v>272</v>
      </c>
      <c r="B37" s="7" t="s">
        <v>271</v>
      </c>
      <c r="C37" s="7" t="s">
        <v>132</v>
      </c>
      <c r="D37" s="7" t="s">
        <v>5</v>
      </c>
      <c r="E37" s="7" t="s">
        <v>64</v>
      </c>
      <c r="F37" s="8"/>
      <c r="G37" s="8"/>
      <c r="H37" s="8" t="s">
        <v>83</v>
      </c>
      <c r="I37" s="8" t="s">
        <v>214</v>
      </c>
    </row>
    <row r="38" spans="1:9" ht="17" thickBot="1" x14ac:dyDescent="0.25">
      <c r="A38" s="7" t="s">
        <v>274</v>
      </c>
      <c r="B38" s="7" t="s">
        <v>273</v>
      </c>
      <c r="C38" s="7" t="s">
        <v>132</v>
      </c>
      <c r="D38" s="7" t="s">
        <v>5</v>
      </c>
      <c r="E38" s="7" t="s">
        <v>64</v>
      </c>
      <c r="F38" s="8"/>
      <c r="G38" s="8"/>
      <c r="H38" s="8" t="s">
        <v>83</v>
      </c>
      <c r="I38" s="8" t="s">
        <v>214</v>
      </c>
    </row>
    <row r="39" spans="1:9" ht="17" thickBot="1" x14ac:dyDescent="0.25">
      <c r="A39" s="7" t="s">
        <v>276</v>
      </c>
      <c r="B39" s="7" t="s">
        <v>275</v>
      </c>
      <c r="C39" s="7" t="s">
        <v>143</v>
      </c>
      <c r="D39" s="7" t="s">
        <v>5</v>
      </c>
      <c r="E39" s="7" t="s">
        <v>64</v>
      </c>
      <c r="F39" s="8"/>
      <c r="G39" s="8"/>
      <c r="H39" s="8" t="s">
        <v>83</v>
      </c>
      <c r="I39" s="8" t="s">
        <v>214</v>
      </c>
    </row>
    <row r="40" spans="1:9" ht="17" thickBot="1" x14ac:dyDescent="0.25">
      <c r="A40" s="7" t="s">
        <v>278</v>
      </c>
      <c r="B40" s="7" t="s">
        <v>277</v>
      </c>
      <c r="C40" s="7" t="s">
        <v>132</v>
      </c>
      <c r="D40" s="7" t="s">
        <v>193</v>
      </c>
      <c r="E40" s="7" t="s">
        <v>64</v>
      </c>
      <c r="F40" s="8"/>
      <c r="G40" s="8"/>
      <c r="H40" s="8" t="s">
        <v>83</v>
      </c>
      <c r="I40" s="8" t="s">
        <v>214</v>
      </c>
    </row>
    <row r="41" spans="1:9" ht="17" thickBot="1" x14ac:dyDescent="0.25">
      <c r="A41" s="7" t="s">
        <v>280</v>
      </c>
      <c r="B41" s="7" t="s">
        <v>279</v>
      </c>
      <c r="C41" s="7" t="s">
        <v>132</v>
      </c>
      <c r="D41" s="7" t="s">
        <v>193</v>
      </c>
      <c r="E41" s="7" t="s">
        <v>64</v>
      </c>
      <c r="F41" s="8"/>
      <c r="G41" s="8"/>
      <c r="H41" s="8" t="s">
        <v>83</v>
      </c>
      <c r="I41" s="8" t="s">
        <v>214</v>
      </c>
    </row>
    <row r="42" spans="1:9" ht="17" thickBot="1" x14ac:dyDescent="0.25">
      <c r="A42" s="7" t="s">
        <v>282</v>
      </c>
      <c r="B42" s="7" t="s">
        <v>281</v>
      </c>
      <c r="C42" s="7" t="s">
        <v>143</v>
      </c>
      <c r="D42" s="7" t="s">
        <v>195</v>
      </c>
      <c r="E42" s="7" t="s">
        <v>64</v>
      </c>
      <c r="F42" s="8"/>
      <c r="G42" s="8"/>
      <c r="H42" s="8" t="s">
        <v>83</v>
      </c>
      <c r="I42" s="8" t="s">
        <v>214</v>
      </c>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G1" workbookViewId="0">
      <selection activeCell="O20" sqref="O20"/>
    </sheetView>
  </sheetViews>
  <sheetFormatPr baseColWidth="10" defaultRowHeight="16" x14ac:dyDescent="0.2"/>
  <sheetData>
    <row r="1" spans="1:19" x14ac:dyDescent="0.2">
      <c r="A1" s="17" t="s">
        <v>283</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8" t="s">
        <v>12</v>
      </c>
      <c r="I2" s="18"/>
      <c r="J2" s="18"/>
      <c r="K2" s="18"/>
      <c r="L2" s="18"/>
      <c r="M2" s="18"/>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6" t="s">
        <v>5</v>
      </c>
      <c r="B4" s="2">
        <v>1</v>
      </c>
      <c r="C4" s="4">
        <f>(B4*100)/F4</f>
        <v>20</v>
      </c>
      <c r="D4" s="4">
        <v>4</v>
      </c>
      <c r="E4" s="4">
        <f>(D4*100)/F4</f>
        <v>80</v>
      </c>
      <c r="F4" s="4">
        <f>(B4+D4)</f>
        <v>5</v>
      </c>
      <c r="G4" s="3">
        <f>(F4*100)/F$7</f>
        <v>41.666666666666664</v>
      </c>
      <c r="H4" s="2">
        <v>0</v>
      </c>
      <c r="I4" s="3">
        <f>(H4*100)/L4</f>
        <v>0</v>
      </c>
      <c r="J4" s="4">
        <v>3</v>
      </c>
      <c r="K4" s="3">
        <f>(J4*100)/L4</f>
        <v>100</v>
      </c>
      <c r="L4" s="4">
        <f>(H4+J4)</f>
        <v>3</v>
      </c>
      <c r="M4" s="3">
        <f>(L4*100)/L$7</f>
        <v>37.5</v>
      </c>
      <c r="N4" s="4">
        <f>(B4+H4)</f>
        <v>1</v>
      </c>
      <c r="O4" s="3">
        <f>(N4*100)/R4</f>
        <v>12.5</v>
      </c>
      <c r="P4" s="4">
        <f>(D4+J4)</f>
        <v>7</v>
      </c>
      <c r="Q4" s="3">
        <f>(P4*100)/R4</f>
        <v>87.5</v>
      </c>
      <c r="R4" s="4">
        <f>(N4+P4)</f>
        <v>8</v>
      </c>
      <c r="S4" s="4">
        <f>(R4*100)/R$7</f>
        <v>40</v>
      </c>
    </row>
    <row r="5" spans="1:19" x14ac:dyDescent="0.2">
      <c r="A5" s="6" t="s">
        <v>6</v>
      </c>
      <c r="B5" s="2">
        <v>1</v>
      </c>
      <c r="C5" s="4">
        <f t="shared" ref="C5:C7" si="0">(B5*100)/F5</f>
        <v>14.285714285714286</v>
      </c>
      <c r="D5" s="4">
        <v>6</v>
      </c>
      <c r="E5" s="4">
        <f t="shared" ref="E5:E7" si="1">(D5*100)/F5</f>
        <v>85.714285714285708</v>
      </c>
      <c r="F5" s="4">
        <f t="shared" ref="F5:F7" si="2">(B5+D5)</f>
        <v>7</v>
      </c>
      <c r="G5" s="3">
        <f t="shared" ref="G5:G7" si="3">(F5*100)/F$7</f>
        <v>58.333333333333336</v>
      </c>
      <c r="H5" s="2">
        <v>1</v>
      </c>
      <c r="I5" s="3">
        <f t="shared" ref="I5:I7" si="4">(H5*100)/L5</f>
        <v>50</v>
      </c>
      <c r="J5" s="4">
        <v>1</v>
      </c>
      <c r="K5" s="3">
        <f t="shared" ref="K5:K7" si="5">(J5*100)/L5</f>
        <v>50</v>
      </c>
      <c r="L5" s="4">
        <f t="shared" ref="L5:L7" si="6">(H5+J5)</f>
        <v>2</v>
      </c>
      <c r="M5" s="3">
        <f t="shared" ref="M5:M7" si="7">(L5*100)/L$7</f>
        <v>25</v>
      </c>
      <c r="N5" s="4">
        <f t="shared" ref="N5:N7" si="8">(B5+H5)</f>
        <v>2</v>
      </c>
      <c r="O5" s="3">
        <f t="shared" ref="O5:O7" si="9">(N5*100)/R5</f>
        <v>22.222222222222221</v>
      </c>
      <c r="P5" s="4">
        <f t="shared" ref="P5:P7" si="10">(D5+J5)</f>
        <v>7</v>
      </c>
      <c r="Q5" s="3">
        <f t="shared" ref="Q5:Q7" si="11">(P5*100)/R5</f>
        <v>77.777777777777771</v>
      </c>
      <c r="R5" s="4">
        <f t="shared" ref="R5:R7" si="12">(N5+P5)</f>
        <v>9</v>
      </c>
      <c r="S5" s="4">
        <f t="shared" ref="S5:S7" si="13">(R5*100)/R$7</f>
        <v>45</v>
      </c>
    </row>
    <row r="6" spans="1:19" x14ac:dyDescent="0.2">
      <c r="A6" s="6" t="s">
        <v>193</v>
      </c>
      <c r="B6" s="2">
        <v>0</v>
      </c>
      <c r="C6" s="4">
        <v>0</v>
      </c>
      <c r="D6" s="4">
        <v>0</v>
      </c>
      <c r="E6" s="4">
        <v>0</v>
      </c>
      <c r="F6" s="4">
        <f t="shared" si="2"/>
        <v>0</v>
      </c>
      <c r="G6" s="3">
        <f t="shared" si="3"/>
        <v>0</v>
      </c>
      <c r="H6" s="2">
        <v>1</v>
      </c>
      <c r="I6" s="3">
        <f t="shared" si="4"/>
        <v>33.333333333333336</v>
      </c>
      <c r="J6" s="4">
        <v>2</v>
      </c>
      <c r="K6" s="3">
        <f t="shared" si="5"/>
        <v>66.666666666666671</v>
      </c>
      <c r="L6" s="4">
        <f t="shared" si="6"/>
        <v>3</v>
      </c>
      <c r="M6" s="3">
        <f t="shared" si="7"/>
        <v>37.5</v>
      </c>
      <c r="N6" s="4">
        <f t="shared" si="8"/>
        <v>1</v>
      </c>
      <c r="O6" s="3">
        <f t="shared" si="9"/>
        <v>33.333333333333336</v>
      </c>
      <c r="P6" s="4">
        <f t="shared" si="10"/>
        <v>2</v>
      </c>
      <c r="Q6" s="3">
        <f t="shared" si="11"/>
        <v>66.666666666666671</v>
      </c>
      <c r="R6" s="4">
        <f t="shared" si="12"/>
        <v>3</v>
      </c>
      <c r="S6" s="4">
        <f t="shared" si="13"/>
        <v>15</v>
      </c>
    </row>
    <row r="7" spans="1:19" x14ac:dyDescent="0.2">
      <c r="A7" s="6" t="s">
        <v>3</v>
      </c>
      <c r="B7" s="2">
        <f>SUM(B4:B6)</f>
        <v>2</v>
      </c>
      <c r="C7" s="4">
        <f t="shared" si="0"/>
        <v>16.666666666666668</v>
      </c>
      <c r="D7" s="4">
        <f>SUM(D4:D6)</f>
        <v>10</v>
      </c>
      <c r="E7" s="4">
        <f t="shared" si="1"/>
        <v>83.333333333333329</v>
      </c>
      <c r="F7" s="4">
        <f t="shared" si="2"/>
        <v>12</v>
      </c>
      <c r="G7" s="3">
        <f t="shared" si="3"/>
        <v>100</v>
      </c>
      <c r="H7" s="2">
        <f>SUM(H4:H6)</f>
        <v>2</v>
      </c>
      <c r="I7" s="3">
        <f t="shared" si="4"/>
        <v>25</v>
      </c>
      <c r="J7" s="4">
        <f>SUM(J4:J6)</f>
        <v>6</v>
      </c>
      <c r="K7" s="3">
        <f t="shared" si="5"/>
        <v>75</v>
      </c>
      <c r="L7" s="4">
        <f t="shared" si="6"/>
        <v>8</v>
      </c>
      <c r="M7" s="3">
        <f t="shared" si="7"/>
        <v>100</v>
      </c>
      <c r="N7" s="4">
        <f t="shared" si="8"/>
        <v>4</v>
      </c>
      <c r="O7" s="3">
        <f t="shared" si="9"/>
        <v>20</v>
      </c>
      <c r="P7" s="4">
        <f t="shared" si="10"/>
        <v>16</v>
      </c>
      <c r="Q7" s="3">
        <f t="shared" si="11"/>
        <v>80</v>
      </c>
      <c r="R7" s="4">
        <f t="shared" si="12"/>
        <v>20</v>
      </c>
      <c r="S7" s="4">
        <f t="shared" si="13"/>
        <v>100</v>
      </c>
    </row>
  </sheetData>
  <mergeCells count="5">
    <mergeCell ref="A1:S1"/>
    <mergeCell ref="A2:A3"/>
    <mergeCell ref="B2:G2"/>
    <mergeCell ref="H2:M2"/>
    <mergeCell ref="N2:S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21" workbookViewId="0">
      <selection activeCell="G47" sqref="G47"/>
    </sheetView>
  </sheetViews>
  <sheetFormatPr baseColWidth="10" defaultRowHeight="16" x14ac:dyDescent="0.2"/>
  <cols>
    <col min="1" max="2" width="17.1640625" style="9" customWidth="1"/>
    <col min="3" max="3" width="21.6640625" style="9" customWidth="1"/>
    <col min="4" max="4" width="17.1640625" style="9" customWidth="1"/>
    <col min="5" max="5" width="27" style="9" customWidth="1"/>
    <col min="6" max="9" width="17.1640625" style="9" customWidth="1"/>
  </cols>
  <sheetData>
    <row r="1" spans="1:9" ht="17" thickBot="1" x14ac:dyDescent="0.25">
      <c r="A1" s="19" t="s">
        <v>284</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7" t="s">
        <v>287</v>
      </c>
      <c r="B3" s="7" t="s">
        <v>286</v>
      </c>
      <c r="C3" s="7" t="s">
        <v>132</v>
      </c>
      <c r="D3" s="7" t="s">
        <v>5</v>
      </c>
      <c r="E3" s="8" t="s">
        <v>1</v>
      </c>
      <c r="F3" s="8" t="s">
        <v>112</v>
      </c>
      <c r="G3" s="8"/>
      <c r="H3" s="8" t="s">
        <v>30</v>
      </c>
      <c r="I3" s="8" t="s">
        <v>285</v>
      </c>
    </row>
    <row r="4" spans="1:9" ht="17" thickBot="1" x14ac:dyDescent="0.25">
      <c r="A4" s="7" t="s">
        <v>289</v>
      </c>
      <c r="B4" s="7" t="s">
        <v>288</v>
      </c>
      <c r="C4" s="7" t="s">
        <v>143</v>
      </c>
      <c r="D4" s="7" t="s">
        <v>6</v>
      </c>
      <c r="E4" s="8" t="s">
        <v>1</v>
      </c>
      <c r="F4" s="8" t="s">
        <v>113</v>
      </c>
      <c r="G4" s="8"/>
      <c r="H4" s="8" t="s">
        <v>30</v>
      </c>
      <c r="I4" s="8" t="s">
        <v>285</v>
      </c>
    </row>
    <row r="5" spans="1:9" ht="17" thickBot="1" x14ac:dyDescent="0.25">
      <c r="A5" s="7" t="s">
        <v>291</v>
      </c>
      <c r="B5" s="7" t="s">
        <v>290</v>
      </c>
      <c r="C5" s="7" t="s">
        <v>132</v>
      </c>
      <c r="D5" s="7" t="s">
        <v>6</v>
      </c>
      <c r="E5" s="8" t="s">
        <v>1</v>
      </c>
      <c r="F5" s="8" t="s">
        <v>114</v>
      </c>
      <c r="G5" s="8"/>
      <c r="H5" s="8" t="s">
        <v>30</v>
      </c>
      <c r="I5" s="8" t="s">
        <v>285</v>
      </c>
    </row>
    <row r="6" spans="1:9" ht="17" thickBot="1" x14ac:dyDescent="0.25">
      <c r="A6" s="7" t="s">
        <v>292</v>
      </c>
      <c r="B6" s="7" t="s">
        <v>142</v>
      </c>
      <c r="C6" s="7" t="s">
        <v>132</v>
      </c>
      <c r="D6" s="7" t="s">
        <v>5</v>
      </c>
      <c r="E6" s="8" t="s">
        <v>1</v>
      </c>
      <c r="F6" s="8" t="s">
        <v>115</v>
      </c>
      <c r="G6" s="8"/>
      <c r="H6" s="8" t="s">
        <v>30</v>
      </c>
      <c r="I6" s="8" t="s">
        <v>285</v>
      </c>
    </row>
    <row r="7" spans="1:9" ht="17" thickBot="1" x14ac:dyDescent="0.25">
      <c r="A7" s="7" t="s">
        <v>294</v>
      </c>
      <c r="B7" s="7" t="s">
        <v>293</v>
      </c>
      <c r="C7" s="7" t="s">
        <v>132</v>
      </c>
      <c r="D7" s="7" t="s">
        <v>5</v>
      </c>
      <c r="E7" s="8" t="s">
        <v>1</v>
      </c>
      <c r="F7" s="8" t="s">
        <v>116</v>
      </c>
      <c r="G7" s="8"/>
      <c r="H7" s="8" t="s">
        <v>30</v>
      </c>
      <c r="I7" s="8" t="s">
        <v>285</v>
      </c>
    </row>
    <row r="8" spans="1:9" ht="17" thickBot="1" x14ac:dyDescent="0.25">
      <c r="A8" s="7" t="s">
        <v>296</v>
      </c>
      <c r="B8" s="7" t="s">
        <v>295</v>
      </c>
      <c r="C8" s="7" t="s">
        <v>132</v>
      </c>
      <c r="D8" s="7" t="s">
        <v>6</v>
      </c>
      <c r="E8" s="8" t="s">
        <v>1</v>
      </c>
      <c r="F8" s="8" t="s">
        <v>117</v>
      </c>
      <c r="G8" s="8"/>
      <c r="H8" s="8" t="s">
        <v>30</v>
      </c>
      <c r="I8" s="8" t="s">
        <v>285</v>
      </c>
    </row>
    <row r="9" spans="1:9" ht="17" thickBot="1" x14ac:dyDescent="0.25">
      <c r="A9" s="7" t="s">
        <v>298</v>
      </c>
      <c r="B9" s="7" t="s">
        <v>297</v>
      </c>
      <c r="C9" s="7" t="s">
        <v>143</v>
      </c>
      <c r="D9" s="7" t="s">
        <v>5</v>
      </c>
      <c r="E9" s="8" t="s">
        <v>1</v>
      </c>
      <c r="F9" s="8" t="s">
        <v>118</v>
      </c>
      <c r="G9" s="8"/>
      <c r="H9" s="8" t="s">
        <v>30</v>
      </c>
      <c r="I9" s="8" t="s">
        <v>285</v>
      </c>
    </row>
    <row r="10" spans="1:9" ht="17" thickBot="1" x14ac:dyDescent="0.25">
      <c r="A10" s="7" t="s">
        <v>300</v>
      </c>
      <c r="B10" s="7" t="s">
        <v>299</v>
      </c>
      <c r="C10" s="7" t="s">
        <v>132</v>
      </c>
      <c r="D10" s="7" t="s">
        <v>6</v>
      </c>
      <c r="E10" s="8" t="s">
        <v>1</v>
      </c>
      <c r="F10" s="8" t="s">
        <v>119</v>
      </c>
      <c r="G10" s="8"/>
      <c r="H10" s="8" t="s">
        <v>30</v>
      </c>
      <c r="I10" s="8" t="s">
        <v>285</v>
      </c>
    </row>
    <row r="11" spans="1:9" ht="17" thickBot="1" x14ac:dyDescent="0.25">
      <c r="A11" s="7" t="s">
        <v>302</v>
      </c>
      <c r="B11" s="7" t="s">
        <v>301</v>
      </c>
      <c r="C11" s="7" t="s">
        <v>132</v>
      </c>
      <c r="D11" s="7" t="s">
        <v>5</v>
      </c>
      <c r="E11" s="8" t="s">
        <v>1</v>
      </c>
      <c r="F11" s="8" t="s">
        <v>120</v>
      </c>
      <c r="G11" s="8"/>
      <c r="H11" s="8" t="s">
        <v>30</v>
      </c>
      <c r="I11" s="8" t="s">
        <v>285</v>
      </c>
    </row>
    <row r="12" spans="1:9" ht="17" thickBot="1" x14ac:dyDescent="0.25">
      <c r="A12" s="7" t="s">
        <v>304</v>
      </c>
      <c r="B12" s="7" t="s">
        <v>303</v>
      </c>
      <c r="C12" s="7" t="s">
        <v>132</v>
      </c>
      <c r="D12" s="7" t="s">
        <v>6</v>
      </c>
      <c r="E12" s="8" t="s">
        <v>1</v>
      </c>
      <c r="F12" s="8" t="s">
        <v>121</v>
      </c>
      <c r="G12" s="8"/>
      <c r="H12" s="8" t="s">
        <v>30</v>
      </c>
      <c r="I12" s="8" t="s">
        <v>285</v>
      </c>
    </row>
    <row r="13" spans="1:9" ht="17" thickBot="1" x14ac:dyDescent="0.25">
      <c r="A13" s="7" t="s">
        <v>306</v>
      </c>
      <c r="B13" s="7" t="s">
        <v>305</v>
      </c>
      <c r="C13" s="7" t="s">
        <v>132</v>
      </c>
      <c r="D13" s="7" t="s">
        <v>6</v>
      </c>
      <c r="E13" s="8" t="s">
        <v>1</v>
      </c>
      <c r="F13" s="8" t="s">
        <v>122</v>
      </c>
      <c r="G13" s="8"/>
      <c r="H13" s="8" t="s">
        <v>30</v>
      </c>
      <c r="I13" s="8" t="s">
        <v>285</v>
      </c>
    </row>
    <row r="14" spans="1:9" ht="17" thickBot="1" x14ac:dyDescent="0.25">
      <c r="A14" s="7" t="s">
        <v>308</v>
      </c>
      <c r="B14" s="7" t="s">
        <v>307</v>
      </c>
      <c r="C14" s="7" t="s">
        <v>132</v>
      </c>
      <c r="D14" s="7" t="s">
        <v>6</v>
      </c>
      <c r="E14" s="8" t="s">
        <v>1</v>
      </c>
      <c r="F14" s="8" t="s">
        <v>123</v>
      </c>
      <c r="G14" s="8"/>
      <c r="H14" s="8" t="s">
        <v>30</v>
      </c>
      <c r="I14" s="8" t="s">
        <v>285</v>
      </c>
    </row>
    <row r="15" spans="1:9" ht="17" thickBot="1" x14ac:dyDescent="0.25">
      <c r="A15" s="7" t="s">
        <v>334</v>
      </c>
      <c r="B15" s="7" t="s">
        <v>333</v>
      </c>
      <c r="C15" s="7" t="s">
        <v>132</v>
      </c>
      <c r="D15" s="7" t="s">
        <v>6</v>
      </c>
      <c r="E15" s="8" t="s">
        <v>64</v>
      </c>
      <c r="F15" s="8"/>
      <c r="G15" s="8"/>
      <c r="H15" s="8" t="s">
        <v>30</v>
      </c>
      <c r="I15" s="8" t="s">
        <v>285</v>
      </c>
    </row>
    <row r="16" spans="1:9" ht="17" thickBot="1" x14ac:dyDescent="0.25">
      <c r="A16" s="7" t="s">
        <v>336</v>
      </c>
      <c r="B16" s="7" t="s">
        <v>335</v>
      </c>
      <c r="C16" s="7" t="s">
        <v>143</v>
      </c>
      <c r="D16" s="7" t="s">
        <v>6</v>
      </c>
      <c r="E16" s="8" t="s">
        <v>64</v>
      </c>
      <c r="F16" s="8"/>
      <c r="G16" s="8"/>
      <c r="H16" s="8" t="s">
        <v>30</v>
      </c>
      <c r="I16" s="8" t="s">
        <v>285</v>
      </c>
    </row>
    <row r="17" spans="1:9" ht="17" thickBot="1" x14ac:dyDescent="0.25">
      <c r="A17" s="7" t="s">
        <v>338</v>
      </c>
      <c r="B17" s="7" t="s">
        <v>337</v>
      </c>
      <c r="C17" s="7" t="s">
        <v>132</v>
      </c>
      <c r="D17" s="7" t="s">
        <v>5</v>
      </c>
      <c r="E17" s="8" t="s">
        <v>64</v>
      </c>
      <c r="F17" s="8"/>
      <c r="G17" s="8"/>
      <c r="H17" s="8" t="s">
        <v>30</v>
      </c>
      <c r="I17" s="8" t="s">
        <v>285</v>
      </c>
    </row>
    <row r="18" spans="1:9" ht="17" thickBot="1" x14ac:dyDescent="0.25">
      <c r="A18" s="7" t="s">
        <v>340</v>
      </c>
      <c r="B18" s="7" t="s">
        <v>339</v>
      </c>
      <c r="C18" s="7" t="s">
        <v>132</v>
      </c>
      <c r="D18" s="7" t="s">
        <v>5</v>
      </c>
      <c r="E18" s="8" t="s">
        <v>64</v>
      </c>
      <c r="F18" s="8"/>
      <c r="G18" s="8"/>
      <c r="H18" s="8" t="s">
        <v>30</v>
      </c>
      <c r="I18" s="8" t="s">
        <v>285</v>
      </c>
    </row>
    <row r="19" spans="1:9" ht="17" thickBot="1" x14ac:dyDescent="0.25">
      <c r="A19" s="7" t="s">
        <v>341</v>
      </c>
      <c r="B19" s="7" t="s">
        <v>323</v>
      </c>
      <c r="C19" s="7" t="s">
        <v>132</v>
      </c>
      <c r="D19" s="7" t="s">
        <v>5</v>
      </c>
      <c r="E19" s="8" t="s">
        <v>64</v>
      </c>
      <c r="F19" s="8"/>
      <c r="G19" s="8"/>
      <c r="H19" s="8" t="s">
        <v>30</v>
      </c>
      <c r="I19" s="8" t="s">
        <v>285</v>
      </c>
    </row>
    <row r="20" spans="1:9" ht="17" thickBot="1" x14ac:dyDescent="0.25">
      <c r="A20" s="7" t="s">
        <v>343</v>
      </c>
      <c r="B20" s="7" t="s">
        <v>342</v>
      </c>
      <c r="C20" s="7" t="s">
        <v>143</v>
      </c>
      <c r="D20" s="7" t="s">
        <v>193</v>
      </c>
      <c r="E20" s="8" t="s">
        <v>64</v>
      </c>
      <c r="F20" s="8"/>
      <c r="G20" s="8"/>
      <c r="H20" s="8" t="s">
        <v>30</v>
      </c>
      <c r="I20" s="8" t="s">
        <v>285</v>
      </c>
    </row>
    <row r="21" spans="1:9" ht="17" thickBot="1" x14ac:dyDescent="0.25">
      <c r="A21" s="7" t="s">
        <v>345</v>
      </c>
      <c r="B21" s="7" t="s">
        <v>344</v>
      </c>
      <c r="C21" s="7" t="s">
        <v>132</v>
      </c>
      <c r="D21" s="7" t="s">
        <v>193</v>
      </c>
      <c r="E21" s="8" t="s">
        <v>64</v>
      </c>
      <c r="F21" s="8"/>
      <c r="G21" s="8"/>
      <c r="H21" s="8" t="s">
        <v>30</v>
      </c>
      <c r="I21" s="8" t="s">
        <v>285</v>
      </c>
    </row>
    <row r="22" spans="1:9" ht="17" thickBot="1" x14ac:dyDescent="0.25">
      <c r="A22" s="7" t="s">
        <v>347</v>
      </c>
      <c r="B22" s="7" t="s">
        <v>346</v>
      </c>
      <c r="C22" s="7" t="s">
        <v>132</v>
      </c>
      <c r="D22" s="7" t="s">
        <v>193</v>
      </c>
      <c r="E22" s="8" t="s">
        <v>64</v>
      </c>
      <c r="F22" s="8"/>
      <c r="G22" s="8"/>
      <c r="H22" s="8" t="s">
        <v>30</v>
      </c>
      <c r="I22" s="8" t="s">
        <v>285</v>
      </c>
    </row>
    <row r="23" spans="1:9" ht="17" thickBot="1" x14ac:dyDescent="0.25">
      <c r="A23" s="7" t="s">
        <v>310</v>
      </c>
      <c r="B23" s="7" t="s">
        <v>309</v>
      </c>
      <c r="C23" s="7" t="s">
        <v>143</v>
      </c>
      <c r="D23" s="7" t="s">
        <v>5</v>
      </c>
      <c r="E23" s="8" t="s">
        <v>1</v>
      </c>
      <c r="F23" s="8" t="s">
        <v>112</v>
      </c>
      <c r="G23" s="8"/>
      <c r="H23" s="8" t="s">
        <v>83</v>
      </c>
      <c r="I23" s="8" t="s">
        <v>285</v>
      </c>
    </row>
    <row r="24" spans="1:9" ht="17" thickBot="1" x14ac:dyDescent="0.25">
      <c r="A24" s="7" t="s">
        <v>311</v>
      </c>
      <c r="B24" s="7" t="s">
        <v>312</v>
      </c>
      <c r="C24" s="7" t="s">
        <v>143</v>
      </c>
      <c r="D24" s="7" t="s">
        <v>6</v>
      </c>
      <c r="E24" s="8" t="s">
        <v>1</v>
      </c>
      <c r="F24" s="8" t="s">
        <v>113</v>
      </c>
      <c r="G24" s="8"/>
      <c r="H24" s="8" t="s">
        <v>83</v>
      </c>
      <c r="I24" s="8" t="s">
        <v>285</v>
      </c>
    </row>
    <row r="25" spans="1:9" ht="17" thickBot="1" x14ac:dyDescent="0.25">
      <c r="A25" s="7" t="s">
        <v>314</v>
      </c>
      <c r="B25" s="7" t="s">
        <v>313</v>
      </c>
      <c r="C25" s="7" t="s">
        <v>132</v>
      </c>
      <c r="D25" s="7" t="s">
        <v>6</v>
      </c>
      <c r="E25" s="8" t="s">
        <v>1</v>
      </c>
      <c r="F25" s="8" t="s">
        <v>114</v>
      </c>
      <c r="G25" s="8"/>
      <c r="H25" s="8" t="s">
        <v>83</v>
      </c>
      <c r="I25" s="8" t="s">
        <v>285</v>
      </c>
    </row>
    <row r="26" spans="1:9" ht="17" thickBot="1" x14ac:dyDescent="0.25">
      <c r="A26" s="7" t="s">
        <v>316</v>
      </c>
      <c r="B26" s="7" t="s">
        <v>315</v>
      </c>
      <c r="C26" s="7" t="s">
        <v>132</v>
      </c>
      <c r="D26" s="7" t="s">
        <v>5</v>
      </c>
      <c r="E26" s="8" t="s">
        <v>1</v>
      </c>
      <c r="F26" s="8" t="s">
        <v>115</v>
      </c>
      <c r="G26" s="8"/>
      <c r="H26" s="8" t="s">
        <v>83</v>
      </c>
      <c r="I26" s="8" t="s">
        <v>285</v>
      </c>
    </row>
    <row r="27" spans="1:9" ht="17" thickBot="1" x14ac:dyDescent="0.25">
      <c r="A27" s="7" t="s">
        <v>318</v>
      </c>
      <c r="B27" s="7" t="s">
        <v>317</v>
      </c>
      <c r="C27" s="7" t="s">
        <v>132</v>
      </c>
      <c r="D27" s="7" t="s">
        <v>5</v>
      </c>
      <c r="E27" s="8" t="s">
        <v>1</v>
      </c>
      <c r="F27" s="8" t="s">
        <v>116</v>
      </c>
      <c r="G27" s="8"/>
      <c r="H27" s="8" t="s">
        <v>83</v>
      </c>
      <c r="I27" s="8" t="s">
        <v>285</v>
      </c>
    </row>
    <row r="28" spans="1:9" ht="17" thickBot="1" x14ac:dyDescent="0.25">
      <c r="A28" s="7" t="s">
        <v>320</v>
      </c>
      <c r="B28" s="7" t="s">
        <v>319</v>
      </c>
      <c r="C28" s="7" t="s">
        <v>143</v>
      </c>
      <c r="D28" s="7" t="s">
        <v>6</v>
      </c>
      <c r="E28" s="8" t="s">
        <v>1</v>
      </c>
      <c r="F28" s="8" t="s">
        <v>117</v>
      </c>
      <c r="G28" s="8"/>
      <c r="H28" s="8" t="s">
        <v>83</v>
      </c>
      <c r="I28" s="8" t="s">
        <v>285</v>
      </c>
    </row>
    <row r="29" spans="1:9" ht="17" thickBot="1" x14ac:dyDescent="0.25">
      <c r="A29" s="7" t="s">
        <v>322</v>
      </c>
      <c r="B29" s="7" t="s">
        <v>321</v>
      </c>
      <c r="C29" s="7" t="s">
        <v>143</v>
      </c>
      <c r="D29" s="7" t="s">
        <v>5</v>
      </c>
      <c r="E29" s="8" t="s">
        <v>1</v>
      </c>
      <c r="F29" s="8" t="s">
        <v>118</v>
      </c>
      <c r="G29" s="8"/>
      <c r="H29" s="8" t="s">
        <v>83</v>
      </c>
      <c r="I29" s="8" t="s">
        <v>285</v>
      </c>
    </row>
    <row r="30" spans="1:9" ht="17" thickBot="1" x14ac:dyDescent="0.25">
      <c r="A30" s="7" t="s">
        <v>324</v>
      </c>
      <c r="B30" s="7" t="s">
        <v>323</v>
      </c>
      <c r="C30" s="7" t="s">
        <v>132</v>
      </c>
      <c r="D30" s="7" t="s">
        <v>6</v>
      </c>
      <c r="E30" s="8" t="s">
        <v>1</v>
      </c>
      <c r="F30" s="8" t="s">
        <v>119</v>
      </c>
      <c r="G30" s="8"/>
      <c r="H30" s="8" t="s">
        <v>83</v>
      </c>
      <c r="I30" s="8" t="s">
        <v>285</v>
      </c>
    </row>
    <row r="31" spans="1:9" ht="17" thickBot="1" x14ac:dyDescent="0.25">
      <c r="A31" s="7" t="s">
        <v>326</v>
      </c>
      <c r="B31" s="7" t="s">
        <v>325</v>
      </c>
      <c r="C31" s="7" t="s">
        <v>132</v>
      </c>
      <c r="D31" s="7" t="s">
        <v>5</v>
      </c>
      <c r="E31" s="8" t="s">
        <v>1</v>
      </c>
      <c r="F31" s="8" t="s">
        <v>120</v>
      </c>
      <c r="G31" s="8"/>
      <c r="H31" s="8" t="s">
        <v>83</v>
      </c>
      <c r="I31" s="8" t="s">
        <v>285</v>
      </c>
    </row>
    <row r="32" spans="1:9" ht="17" thickBot="1" x14ac:dyDescent="0.25">
      <c r="A32" s="7" t="s">
        <v>328</v>
      </c>
      <c r="B32" s="7" t="s">
        <v>327</v>
      </c>
      <c r="C32" s="7" t="s">
        <v>143</v>
      </c>
      <c r="D32" s="7" t="s">
        <v>6</v>
      </c>
      <c r="E32" s="8" t="s">
        <v>1</v>
      </c>
      <c r="F32" s="8" t="s">
        <v>121</v>
      </c>
      <c r="G32" s="8"/>
      <c r="H32" s="8" t="s">
        <v>83</v>
      </c>
      <c r="I32" s="8" t="s">
        <v>285</v>
      </c>
    </row>
    <row r="33" spans="1:9" ht="17" thickBot="1" x14ac:dyDescent="0.25">
      <c r="A33" s="7" t="s">
        <v>330</v>
      </c>
      <c r="B33" s="7" t="s">
        <v>329</v>
      </c>
      <c r="C33" s="7" t="s">
        <v>143</v>
      </c>
      <c r="D33" s="7" t="s">
        <v>6</v>
      </c>
      <c r="E33" s="8" t="s">
        <v>1</v>
      </c>
      <c r="F33" s="8" t="s">
        <v>122</v>
      </c>
      <c r="G33" s="8"/>
      <c r="H33" s="8" t="s">
        <v>83</v>
      </c>
      <c r="I33" s="8" t="s">
        <v>285</v>
      </c>
    </row>
    <row r="34" spans="1:9" ht="17" thickBot="1" x14ac:dyDescent="0.25">
      <c r="A34" s="7" t="s">
        <v>332</v>
      </c>
      <c r="B34" s="7" t="s">
        <v>331</v>
      </c>
      <c r="C34" s="7" t="s">
        <v>143</v>
      </c>
      <c r="D34" s="7" t="s">
        <v>6</v>
      </c>
      <c r="E34" s="7" t="s">
        <v>1</v>
      </c>
      <c r="F34" s="8" t="s">
        <v>123</v>
      </c>
      <c r="G34" s="8"/>
      <c r="H34" s="8" t="s">
        <v>83</v>
      </c>
      <c r="I34" s="8" t="s">
        <v>285</v>
      </c>
    </row>
    <row r="35" spans="1:9" ht="17" thickBot="1" x14ac:dyDescent="0.25">
      <c r="A35" s="7" t="s">
        <v>349</v>
      </c>
      <c r="B35" s="7" t="s">
        <v>348</v>
      </c>
      <c r="C35" s="7" t="s">
        <v>132</v>
      </c>
      <c r="D35" s="7" t="s">
        <v>6</v>
      </c>
      <c r="E35" s="7" t="s">
        <v>64</v>
      </c>
      <c r="F35" s="8"/>
      <c r="G35" s="8"/>
      <c r="H35" s="8" t="s">
        <v>83</v>
      </c>
      <c r="I35" s="8" t="s">
        <v>285</v>
      </c>
    </row>
    <row r="36" spans="1:9" ht="17" thickBot="1" x14ac:dyDescent="0.25">
      <c r="A36" s="7" t="s">
        <v>351</v>
      </c>
      <c r="B36" s="7" t="s">
        <v>350</v>
      </c>
      <c r="C36" s="7" t="s">
        <v>143</v>
      </c>
      <c r="D36" s="7" t="s">
        <v>6</v>
      </c>
      <c r="E36" s="7" t="s">
        <v>64</v>
      </c>
      <c r="F36" s="8"/>
      <c r="G36" s="8"/>
      <c r="H36" s="8" t="s">
        <v>83</v>
      </c>
      <c r="I36" s="8" t="s">
        <v>285</v>
      </c>
    </row>
    <row r="37" spans="1:9" ht="17" thickBot="1" x14ac:dyDescent="0.25">
      <c r="A37" s="7" t="s">
        <v>353</v>
      </c>
      <c r="B37" s="7" t="s">
        <v>352</v>
      </c>
      <c r="C37" s="7" t="s">
        <v>132</v>
      </c>
      <c r="D37" s="7" t="s">
        <v>5</v>
      </c>
      <c r="E37" s="7" t="s">
        <v>64</v>
      </c>
      <c r="F37" s="8"/>
      <c r="G37" s="8"/>
      <c r="H37" s="8" t="s">
        <v>83</v>
      </c>
      <c r="I37" s="8" t="s">
        <v>285</v>
      </c>
    </row>
    <row r="38" spans="1:9" ht="17" thickBot="1" x14ac:dyDescent="0.25">
      <c r="A38" s="7" t="s">
        <v>355</v>
      </c>
      <c r="B38" s="7" t="s">
        <v>354</v>
      </c>
      <c r="C38" s="7" t="s">
        <v>143</v>
      </c>
      <c r="D38" s="7" t="s">
        <v>5</v>
      </c>
      <c r="E38" s="7" t="s">
        <v>64</v>
      </c>
      <c r="F38" s="8"/>
      <c r="G38" s="8"/>
      <c r="H38" s="8" t="s">
        <v>83</v>
      </c>
      <c r="I38" s="8" t="s">
        <v>285</v>
      </c>
    </row>
    <row r="39" spans="1:9" ht="17" thickBot="1" x14ac:dyDescent="0.25">
      <c r="A39" s="7" t="s">
        <v>357</v>
      </c>
      <c r="B39" s="7" t="s">
        <v>356</v>
      </c>
      <c r="C39" s="7" t="s">
        <v>143</v>
      </c>
      <c r="D39" s="7" t="s">
        <v>5</v>
      </c>
      <c r="E39" s="7" t="s">
        <v>64</v>
      </c>
      <c r="F39" s="8"/>
      <c r="G39" s="8"/>
      <c r="H39" s="8" t="s">
        <v>83</v>
      </c>
      <c r="I39" s="8" t="s">
        <v>285</v>
      </c>
    </row>
    <row r="40" spans="1:9" ht="17" thickBot="1" x14ac:dyDescent="0.25">
      <c r="A40" s="7" t="s">
        <v>358</v>
      </c>
      <c r="B40" s="7" t="s">
        <v>226</v>
      </c>
      <c r="C40" s="7" t="s">
        <v>132</v>
      </c>
      <c r="D40" s="7" t="s">
        <v>193</v>
      </c>
      <c r="E40" s="7" t="s">
        <v>64</v>
      </c>
      <c r="F40" s="8"/>
      <c r="G40" s="8"/>
      <c r="H40" s="8" t="s">
        <v>83</v>
      </c>
      <c r="I40" s="8" t="s">
        <v>285</v>
      </c>
    </row>
    <row r="41" spans="1:9" ht="17" thickBot="1" x14ac:dyDescent="0.25">
      <c r="A41" s="7" t="s">
        <v>360</v>
      </c>
      <c r="B41" s="7" t="s">
        <v>359</v>
      </c>
      <c r="C41" s="7" t="s">
        <v>132</v>
      </c>
      <c r="D41" s="7" t="s">
        <v>193</v>
      </c>
      <c r="E41" s="7" t="s">
        <v>64</v>
      </c>
      <c r="F41" s="8"/>
      <c r="G41" s="8"/>
      <c r="H41" s="8" t="s">
        <v>83</v>
      </c>
      <c r="I41" s="8" t="s">
        <v>285</v>
      </c>
    </row>
    <row r="42" spans="1:9" ht="17" thickBot="1" x14ac:dyDescent="0.25">
      <c r="A42" s="7" t="s">
        <v>361</v>
      </c>
      <c r="B42" s="7" t="s">
        <v>189</v>
      </c>
      <c r="C42" s="7" t="s">
        <v>132</v>
      </c>
      <c r="D42" s="7" t="s">
        <v>193</v>
      </c>
      <c r="E42" s="7" t="s">
        <v>64</v>
      </c>
      <c r="F42" s="8"/>
      <c r="G42" s="8"/>
      <c r="H42" s="8" t="s">
        <v>83</v>
      </c>
      <c r="I42" s="8" t="s">
        <v>285</v>
      </c>
    </row>
  </sheetData>
  <mergeCells count="1">
    <mergeCell ref="A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B1" workbookViewId="0">
      <selection activeCell="H22" sqref="H22"/>
    </sheetView>
  </sheetViews>
  <sheetFormatPr baseColWidth="10" defaultRowHeight="16" x14ac:dyDescent="0.2"/>
  <sheetData>
    <row r="1" spans="1:19" x14ac:dyDescent="0.2">
      <c r="A1" s="17" t="s">
        <v>362</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8" t="s">
        <v>12</v>
      </c>
      <c r="I2" s="18"/>
      <c r="J2" s="18"/>
      <c r="K2" s="18"/>
      <c r="L2" s="18"/>
      <c r="M2" s="18"/>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6" t="s">
        <v>5</v>
      </c>
      <c r="B4" s="2">
        <v>0</v>
      </c>
      <c r="C4" s="4">
        <f>(B4*100)/F4</f>
        <v>0</v>
      </c>
      <c r="D4" s="4">
        <v>4</v>
      </c>
      <c r="E4" s="4">
        <f>(D4*100)/F4</f>
        <v>100</v>
      </c>
      <c r="F4" s="4">
        <f>(B4+D4)</f>
        <v>4</v>
      </c>
      <c r="G4" s="3">
        <f>(F4*100)/F$8</f>
        <v>25</v>
      </c>
      <c r="H4" s="2">
        <v>1</v>
      </c>
      <c r="I4" s="3">
        <f>(H4*100)/L4</f>
        <v>25</v>
      </c>
      <c r="J4" s="4">
        <v>3</v>
      </c>
      <c r="K4" s="3">
        <f>(J4*100)/L4</f>
        <v>75</v>
      </c>
      <c r="L4" s="4">
        <f>(H4+J4)</f>
        <v>4</v>
      </c>
      <c r="M4" s="3">
        <f>(L4*100)/L$8</f>
        <v>44.444444444444443</v>
      </c>
      <c r="N4" s="4">
        <f>(B4+H4)</f>
        <v>1</v>
      </c>
      <c r="O4" s="3">
        <f>(N4*100)/R4</f>
        <v>12.5</v>
      </c>
      <c r="P4" s="4">
        <f>(D4+J4)</f>
        <v>7</v>
      </c>
      <c r="Q4" s="3">
        <f>(P4*100)/R4</f>
        <v>87.5</v>
      </c>
      <c r="R4" s="4">
        <f>(N4+P4)</f>
        <v>8</v>
      </c>
      <c r="S4" s="4">
        <f>(R4*100)/R$8</f>
        <v>32</v>
      </c>
    </row>
    <row r="5" spans="1:19" x14ac:dyDescent="0.2">
      <c r="A5" s="6" t="s">
        <v>6</v>
      </c>
      <c r="B5" s="2">
        <v>1</v>
      </c>
      <c r="C5" s="4">
        <f t="shared" ref="C5:C8" si="0">(B5*100)/F5</f>
        <v>8.3333333333333339</v>
      </c>
      <c r="D5" s="4">
        <v>11</v>
      </c>
      <c r="E5" s="4">
        <f t="shared" ref="E5:E8" si="1">(D5*100)/F5</f>
        <v>91.666666666666671</v>
      </c>
      <c r="F5" s="4">
        <f t="shared" ref="F5:F8" si="2">(B5+D5)</f>
        <v>12</v>
      </c>
      <c r="G5" s="3">
        <f t="shared" ref="G5:G8" si="3">(F5*100)/F$8</f>
        <v>75</v>
      </c>
      <c r="H5" s="2">
        <v>0</v>
      </c>
      <c r="I5" s="3">
        <f t="shared" ref="I5:I8" si="4">(H5*100)/L5</f>
        <v>0</v>
      </c>
      <c r="J5" s="4">
        <v>1</v>
      </c>
      <c r="K5" s="3">
        <f t="shared" ref="K5:K8" si="5">(J5*100)/L5</f>
        <v>100</v>
      </c>
      <c r="L5" s="4">
        <f t="shared" ref="L5:L8" si="6">(H5+J5)</f>
        <v>1</v>
      </c>
      <c r="M5" s="3">
        <f t="shared" ref="M5:M8" si="7">(L5*100)/L$8</f>
        <v>11.111111111111111</v>
      </c>
      <c r="N5" s="4">
        <f t="shared" ref="N5:N8" si="8">(B5+H5)</f>
        <v>1</v>
      </c>
      <c r="O5" s="3">
        <f t="shared" ref="O5:O8" si="9">(N5*100)/R5</f>
        <v>7.6923076923076925</v>
      </c>
      <c r="P5" s="4">
        <f t="shared" ref="P5:P8" si="10">(D5+J5)</f>
        <v>12</v>
      </c>
      <c r="Q5" s="3">
        <f t="shared" ref="Q5:Q8" si="11">(P5*100)/R5</f>
        <v>92.307692307692307</v>
      </c>
      <c r="R5" s="4">
        <f t="shared" ref="R5:R8" si="12">(N5+P5)</f>
        <v>13</v>
      </c>
      <c r="S5" s="4">
        <f t="shared" ref="S5:S8" si="13">(R5*100)/R$8</f>
        <v>52</v>
      </c>
    </row>
    <row r="6" spans="1:19" x14ac:dyDescent="0.2">
      <c r="A6" s="6" t="s">
        <v>193</v>
      </c>
      <c r="B6" s="2">
        <v>0</v>
      </c>
      <c r="C6" s="4">
        <v>0</v>
      </c>
      <c r="D6" s="4">
        <v>0</v>
      </c>
      <c r="E6" s="4">
        <v>0</v>
      </c>
      <c r="F6" s="4">
        <f t="shared" si="2"/>
        <v>0</v>
      </c>
      <c r="G6" s="3">
        <f t="shared" si="3"/>
        <v>0</v>
      </c>
      <c r="H6" s="2">
        <v>1</v>
      </c>
      <c r="I6" s="3">
        <f t="shared" si="4"/>
        <v>33.333333333333336</v>
      </c>
      <c r="J6" s="4">
        <v>2</v>
      </c>
      <c r="K6" s="3">
        <f t="shared" si="5"/>
        <v>66.666666666666671</v>
      </c>
      <c r="L6" s="4">
        <f t="shared" si="6"/>
        <v>3</v>
      </c>
      <c r="M6" s="3">
        <f t="shared" si="7"/>
        <v>33.333333333333336</v>
      </c>
      <c r="N6" s="4">
        <f t="shared" si="8"/>
        <v>1</v>
      </c>
      <c r="O6" s="3">
        <f t="shared" si="9"/>
        <v>33.333333333333336</v>
      </c>
      <c r="P6" s="4">
        <f t="shared" si="10"/>
        <v>2</v>
      </c>
      <c r="Q6" s="3">
        <f t="shared" si="11"/>
        <v>66.666666666666671</v>
      </c>
      <c r="R6" s="4">
        <f t="shared" si="12"/>
        <v>3</v>
      </c>
      <c r="S6" s="4">
        <f t="shared" si="13"/>
        <v>12</v>
      </c>
    </row>
    <row r="7" spans="1:19" x14ac:dyDescent="0.2">
      <c r="A7" s="6" t="s">
        <v>7</v>
      </c>
      <c r="B7" s="2">
        <v>0</v>
      </c>
      <c r="C7" s="4">
        <v>0</v>
      </c>
      <c r="D7" s="4">
        <v>0</v>
      </c>
      <c r="E7" s="4">
        <v>0</v>
      </c>
      <c r="F7" s="4">
        <f t="shared" si="2"/>
        <v>0</v>
      </c>
      <c r="G7" s="3">
        <f t="shared" si="3"/>
        <v>0</v>
      </c>
      <c r="H7" s="2">
        <v>0</v>
      </c>
      <c r="I7" s="3">
        <f t="shared" si="4"/>
        <v>0</v>
      </c>
      <c r="J7" s="4">
        <v>1</v>
      </c>
      <c r="K7" s="3">
        <f t="shared" si="5"/>
        <v>100</v>
      </c>
      <c r="L7" s="4">
        <f t="shared" si="6"/>
        <v>1</v>
      </c>
      <c r="M7" s="3">
        <f t="shared" si="7"/>
        <v>11.111111111111111</v>
      </c>
      <c r="N7" s="4">
        <f t="shared" si="8"/>
        <v>0</v>
      </c>
      <c r="O7" s="3">
        <f t="shared" si="9"/>
        <v>0</v>
      </c>
      <c r="P7" s="4">
        <f t="shared" si="10"/>
        <v>1</v>
      </c>
      <c r="Q7" s="3">
        <f t="shared" si="11"/>
        <v>100</v>
      </c>
      <c r="R7" s="4">
        <f t="shared" si="12"/>
        <v>1</v>
      </c>
      <c r="S7" s="4">
        <f t="shared" si="13"/>
        <v>4</v>
      </c>
    </row>
    <row r="8" spans="1:19" x14ac:dyDescent="0.2">
      <c r="A8" s="6" t="s">
        <v>3</v>
      </c>
      <c r="B8" s="2">
        <f>SUM(B4:B7)</f>
        <v>1</v>
      </c>
      <c r="C8" s="4">
        <f t="shared" si="0"/>
        <v>6.25</v>
      </c>
      <c r="D8" s="4">
        <f>SUM(D4:D7)</f>
        <v>15</v>
      </c>
      <c r="E8" s="4">
        <f t="shared" si="1"/>
        <v>93.75</v>
      </c>
      <c r="F8" s="4">
        <f t="shared" si="2"/>
        <v>16</v>
      </c>
      <c r="G8" s="3">
        <f t="shared" si="3"/>
        <v>100</v>
      </c>
      <c r="H8" s="2">
        <f>SUM(H4:H7)</f>
        <v>2</v>
      </c>
      <c r="I8" s="3">
        <f t="shared" si="4"/>
        <v>22.222222222222221</v>
      </c>
      <c r="J8" s="4">
        <f>SUM(J4:J7)</f>
        <v>7</v>
      </c>
      <c r="K8" s="3">
        <f t="shared" si="5"/>
        <v>77.777777777777771</v>
      </c>
      <c r="L8" s="4">
        <f t="shared" si="6"/>
        <v>9</v>
      </c>
      <c r="M8" s="3">
        <f t="shared" si="7"/>
        <v>100</v>
      </c>
      <c r="N8" s="4">
        <f t="shared" si="8"/>
        <v>3</v>
      </c>
      <c r="O8" s="3">
        <f t="shared" si="9"/>
        <v>12</v>
      </c>
      <c r="P8" s="4">
        <f t="shared" si="10"/>
        <v>22</v>
      </c>
      <c r="Q8" s="3">
        <f t="shared" si="11"/>
        <v>88</v>
      </c>
      <c r="R8" s="4">
        <f t="shared" si="12"/>
        <v>25</v>
      </c>
      <c r="S8" s="4">
        <f t="shared" si="13"/>
        <v>100</v>
      </c>
    </row>
  </sheetData>
  <mergeCells count="5">
    <mergeCell ref="A1:S1"/>
    <mergeCell ref="A2:A3"/>
    <mergeCell ref="B2:G2"/>
    <mergeCell ref="H2:M2"/>
    <mergeCell ref="N2:S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24" workbookViewId="0">
      <selection sqref="A1:I1"/>
    </sheetView>
  </sheetViews>
  <sheetFormatPr baseColWidth="10" defaultRowHeight="16" x14ac:dyDescent="0.2"/>
  <cols>
    <col min="1" max="2" width="17.1640625" style="9" customWidth="1"/>
    <col min="3" max="3" width="20.6640625" style="9" customWidth="1"/>
    <col min="4" max="4" width="17.1640625" style="9" customWidth="1"/>
    <col min="5" max="5" width="25.83203125" style="9" customWidth="1"/>
    <col min="6" max="9" width="17.1640625" style="9" customWidth="1"/>
  </cols>
  <sheetData>
    <row r="1" spans="1:9" ht="17" thickBot="1" x14ac:dyDescent="0.25">
      <c r="A1" s="19" t="s">
        <v>773</v>
      </c>
      <c r="B1" s="20"/>
      <c r="C1" s="20"/>
      <c r="D1" s="20"/>
      <c r="E1" s="20"/>
      <c r="F1" s="20"/>
      <c r="G1" s="20"/>
      <c r="H1" s="20"/>
      <c r="I1" s="21"/>
    </row>
    <row r="2" spans="1:9" ht="17" thickBot="1" x14ac:dyDescent="0.25">
      <c r="A2" s="10" t="s">
        <v>17</v>
      </c>
      <c r="B2" s="11" t="s">
        <v>18</v>
      </c>
      <c r="C2" s="11" t="s">
        <v>19</v>
      </c>
      <c r="D2" s="11" t="s">
        <v>0</v>
      </c>
      <c r="E2" s="11" t="s">
        <v>26</v>
      </c>
      <c r="F2" s="11" t="s">
        <v>20</v>
      </c>
      <c r="G2" s="11" t="s">
        <v>21</v>
      </c>
      <c r="H2" s="11" t="s">
        <v>22</v>
      </c>
      <c r="I2" s="11" t="s">
        <v>23</v>
      </c>
    </row>
    <row r="3" spans="1:9" ht="17" thickBot="1" x14ac:dyDescent="0.25">
      <c r="A3" s="8" t="s">
        <v>365</v>
      </c>
      <c r="B3" s="8" t="s">
        <v>364</v>
      </c>
      <c r="C3" s="8" t="s">
        <v>132</v>
      </c>
      <c r="D3" s="8" t="s">
        <v>5</v>
      </c>
      <c r="E3" s="8" t="s">
        <v>1</v>
      </c>
      <c r="F3" s="8" t="s">
        <v>112</v>
      </c>
      <c r="G3" s="8"/>
      <c r="H3" s="8" t="s">
        <v>30</v>
      </c>
      <c r="I3" s="8" t="s">
        <v>363</v>
      </c>
    </row>
    <row r="4" spans="1:9" ht="17" thickBot="1" x14ac:dyDescent="0.25">
      <c r="A4" s="8" t="s">
        <v>366</v>
      </c>
      <c r="B4" s="8" t="s">
        <v>136</v>
      </c>
      <c r="C4" s="8" t="s">
        <v>132</v>
      </c>
      <c r="D4" s="8" t="s">
        <v>6</v>
      </c>
      <c r="E4" s="8" t="s">
        <v>1</v>
      </c>
      <c r="F4" s="8" t="s">
        <v>113</v>
      </c>
      <c r="G4" s="8"/>
      <c r="H4" s="8" t="s">
        <v>30</v>
      </c>
      <c r="I4" s="8" t="s">
        <v>363</v>
      </c>
    </row>
    <row r="5" spans="1:9" ht="17" thickBot="1" x14ac:dyDescent="0.25">
      <c r="A5" s="8" t="s">
        <v>369</v>
      </c>
      <c r="B5" s="8" t="s">
        <v>370</v>
      </c>
      <c r="C5" s="8" t="s">
        <v>132</v>
      </c>
      <c r="D5" s="8" t="s">
        <v>6</v>
      </c>
      <c r="E5" s="8" t="s">
        <v>1</v>
      </c>
      <c r="F5" s="8" t="s">
        <v>114</v>
      </c>
      <c r="G5" s="8"/>
      <c r="H5" s="8" t="s">
        <v>30</v>
      </c>
      <c r="I5" s="8" t="s">
        <v>363</v>
      </c>
    </row>
    <row r="6" spans="1:9" ht="17" thickBot="1" x14ac:dyDescent="0.25">
      <c r="A6" s="8" t="s">
        <v>371</v>
      </c>
      <c r="B6" s="8" t="s">
        <v>372</v>
      </c>
      <c r="C6" s="8" t="s">
        <v>132</v>
      </c>
      <c r="D6" s="8" t="s">
        <v>5</v>
      </c>
      <c r="E6" s="8" t="s">
        <v>1</v>
      </c>
      <c r="F6" s="8" t="s">
        <v>115</v>
      </c>
      <c r="G6" s="8"/>
      <c r="H6" s="8" t="s">
        <v>30</v>
      </c>
      <c r="I6" s="8" t="s">
        <v>363</v>
      </c>
    </row>
    <row r="7" spans="1:9" ht="17" thickBot="1" x14ac:dyDescent="0.25">
      <c r="A7" s="8" t="s">
        <v>373</v>
      </c>
      <c r="B7" s="8" t="s">
        <v>374</v>
      </c>
      <c r="C7" s="8" t="s">
        <v>132</v>
      </c>
      <c r="D7" s="8" t="s">
        <v>5</v>
      </c>
      <c r="E7" s="8" t="s">
        <v>1</v>
      </c>
      <c r="F7" s="8" t="s">
        <v>116</v>
      </c>
      <c r="G7" s="8"/>
      <c r="H7" s="8" t="s">
        <v>30</v>
      </c>
      <c r="I7" s="8" t="s">
        <v>363</v>
      </c>
    </row>
    <row r="8" spans="1:9" ht="17" thickBot="1" x14ac:dyDescent="0.25">
      <c r="A8" s="8" t="s">
        <v>375</v>
      </c>
      <c r="B8" s="8" t="s">
        <v>150</v>
      </c>
      <c r="C8" s="8" t="s">
        <v>132</v>
      </c>
      <c r="D8" s="8" t="s">
        <v>6</v>
      </c>
      <c r="E8" s="8" t="s">
        <v>1</v>
      </c>
      <c r="F8" s="8" t="s">
        <v>117</v>
      </c>
      <c r="G8" s="8"/>
      <c r="H8" s="8" t="s">
        <v>30</v>
      </c>
      <c r="I8" s="8" t="s">
        <v>363</v>
      </c>
    </row>
    <row r="9" spans="1:9" ht="17" thickBot="1" x14ac:dyDescent="0.25">
      <c r="A9" s="8" t="s">
        <v>376</v>
      </c>
      <c r="B9" s="8" t="s">
        <v>367</v>
      </c>
      <c r="C9" s="8" t="s">
        <v>132</v>
      </c>
      <c r="D9" s="8" t="s">
        <v>6</v>
      </c>
      <c r="E9" s="8" t="s">
        <v>1</v>
      </c>
      <c r="F9" s="8" t="s">
        <v>118</v>
      </c>
      <c r="G9" s="8"/>
      <c r="H9" s="8" t="s">
        <v>30</v>
      </c>
      <c r="I9" s="8" t="s">
        <v>363</v>
      </c>
    </row>
    <row r="10" spans="1:9" ht="17" thickBot="1" x14ac:dyDescent="0.25">
      <c r="A10" s="8" t="s">
        <v>377</v>
      </c>
      <c r="B10" s="8" t="s">
        <v>368</v>
      </c>
      <c r="C10" s="8" t="s">
        <v>132</v>
      </c>
      <c r="D10" s="8" t="s">
        <v>5</v>
      </c>
      <c r="E10" s="8" t="s">
        <v>1</v>
      </c>
      <c r="F10" s="8" t="s">
        <v>119</v>
      </c>
      <c r="G10" s="8"/>
      <c r="H10" s="8" t="s">
        <v>30</v>
      </c>
      <c r="I10" s="8" t="s">
        <v>363</v>
      </c>
    </row>
    <row r="11" spans="1:9" ht="17" thickBot="1" x14ac:dyDescent="0.25">
      <c r="A11" s="8" t="s">
        <v>378</v>
      </c>
      <c r="B11" s="8" t="s">
        <v>379</v>
      </c>
      <c r="C11" s="8" t="s">
        <v>132</v>
      </c>
      <c r="D11" s="8" t="s">
        <v>6</v>
      </c>
      <c r="E11" s="8" t="s">
        <v>1</v>
      </c>
      <c r="F11" s="8" t="s">
        <v>120</v>
      </c>
      <c r="G11" s="8"/>
      <c r="H11" s="8" t="s">
        <v>30</v>
      </c>
      <c r="I11" s="8" t="s">
        <v>363</v>
      </c>
    </row>
    <row r="12" spans="1:9" ht="17" thickBot="1" x14ac:dyDescent="0.25">
      <c r="A12" s="8" t="s">
        <v>380</v>
      </c>
      <c r="B12" s="8" t="s">
        <v>381</v>
      </c>
      <c r="C12" s="8" t="s">
        <v>143</v>
      </c>
      <c r="D12" s="8" t="s">
        <v>6</v>
      </c>
      <c r="E12" s="8" t="s">
        <v>1</v>
      </c>
      <c r="F12" s="8" t="s">
        <v>121</v>
      </c>
      <c r="G12" s="8"/>
      <c r="H12" s="8" t="s">
        <v>30</v>
      </c>
      <c r="I12" s="8" t="s">
        <v>363</v>
      </c>
    </row>
    <row r="13" spans="1:9" ht="17" thickBot="1" x14ac:dyDescent="0.25">
      <c r="A13" s="8" t="s">
        <v>382</v>
      </c>
      <c r="B13" s="8" t="s">
        <v>383</v>
      </c>
      <c r="C13" s="8" t="s">
        <v>132</v>
      </c>
      <c r="D13" s="8" t="s">
        <v>6</v>
      </c>
      <c r="E13" s="8" t="s">
        <v>1</v>
      </c>
      <c r="F13" s="8" t="s">
        <v>122</v>
      </c>
      <c r="G13" s="8"/>
      <c r="H13" s="8" t="s">
        <v>30</v>
      </c>
      <c r="I13" s="8" t="s">
        <v>363</v>
      </c>
    </row>
    <row r="14" spans="1:9" ht="17" thickBot="1" x14ac:dyDescent="0.25">
      <c r="A14" s="8" t="s">
        <v>384</v>
      </c>
      <c r="B14" s="8" t="s">
        <v>385</v>
      </c>
      <c r="C14" s="8" t="s">
        <v>132</v>
      </c>
      <c r="D14" s="8" t="s">
        <v>6</v>
      </c>
      <c r="E14" s="8" t="s">
        <v>1</v>
      </c>
      <c r="F14" s="8" t="s">
        <v>123</v>
      </c>
      <c r="G14" s="8"/>
      <c r="H14" s="8" t="s">
        <v>30</v>
      </c>
      <c r="I14" s="8" t="s">
        <v>363</v>
      </c>
    </row>
    <row r="15" spans="1:9" ht="17" thickBot="1" x14ac:dyDescent="0.25">
      <c r="A15" s="8" t="s">
        <v>386</v>
      </c>
      <c r="B15" s="8" t="s">
        <v>387</v>
      </c>
      <c r="C15" s="8" t="s">
        <v>132</v>
      </c>
      <c r="D15" s="8" t="s">
        <v>6</v>
      </c>
      <c r="E15" s="8" t="s">
        <v>1</v>
      </c>
      <c r="F15" s="8" t="s">
        <v>124</v>
      </c>
      <c r="G15" s="8"/>
      <c r="H15" s="8" t="s">
        <v>30</v>
      </c>
      <c r="I15" s="8" t="s">
        <v>363</v>
      </c>
    </row>
    <row r="16" spans="1:9" ht="17" thickBot="1" x14ac:dyDescent="0.25">
      <c r="A16" s="8" t="s">
        <v>388</v>
      </c>
      <c r="B16" s="8" t="s">
        <v>389</v>
      </c>
      <c r="C16" s="8" t="s">
        <v>132</v>
      </c>
      <c r="D16" s="8" t="s">
        <v>6</v>
      </c>
      <c r="E16" s="8" t="s">
        <v>1</v>
      </c>
      <c r="F16" s="8" t="s">
        <v>125</v>
      </c>
      <c r="G16" s="8"/>
      <c r="H16" s="8" t="s">
        <v>30</v>
      </c>
      <c r="I16" s="8" t="s">
        <v>363</v>
      </c>
    </row>
    <row r="17" spans="1:9" ht="17" thickBot="1" x14ac:dyDescent="0.25">
      <c r="A17" s="8" t="s">
        <v>390</v>
      </c>
      <c r="B17" s="8" t="s">
        <v>136</v>
      </c>
      <c r="C17" s="8" t="s">
        <v>132</v>
      </c>
      <c r="D17" s="8" t="s">
        <v>6</v>
      </c>
      <c r="E17" s="8" t="s">
        <v>1</v>
      </c>
      <c r="F17" s="8" t="s">
        <v>126</v>
      </c>
      <c r="G17" s="8"/>
      <c r="H17" s="8" t="s">
        <v>30</v>
      </c>
      <c r="I17" s="8" t="s">
        <v>363</v>
      </c>
    </row>
    <row r="18" spans="1:9" ht="17" thickBot="1" x14ac:dyDescent="0.25">
      <c r="A18" s="8" t="s">
        <v>391</v>
      </c>
      <c r="B18" s="8" t="s">
        <v>392</v>
      </c>
      <c r="C18" s="8" t="s">
        <v>132</v>
      </c>
      <c r="D18" s="8" t="s">
        <v>6</v>
      </c>
      <c r="E18" s="8" t="s">
        <v>1</v>
      </c>
      <c r="F18" s="8" t="s">
        <v>127</v>
      </c>
      <c r="G18" s="8"/>
      <c r="H18" s="8" t="s">
        <v>30</v>
      </c>
      <c r="I18" s="8" t="s">
        <v>363</v>
      </c>
    </row>
    <row r="19" spans="1:9" ht="17" thickBot="1" x14ac:dyDescent="0.25">
      <c r="A19" s="8" t="s">
        <v>423</v>
      </c>
      <c r="B19" s="8" t="s">
        <v>422</v>
      </c>
      <c r="C19" s="8" t="s">
        <v>132</v>
      </c>
      <c r="D19" s="8" t="s">
        <v>5</v>
      </c>
      <c r="E19" s="8" t="s">
        <v>64</v>
      </c>
      <c r="F19" s="8"/>
      <c r="G19" s="8"/>
      <c r="H19" s="8" t="s">
        <v>30</v>
      </c>
      <c r="I19" s="8" t="s">
        <v>363</v>
      </c>
    </row>
    <row r="20" spans="1:9" ht="17" thickBot="1" x14ac:dyDescent="0.25">
      <c r="A20" s="8" t="s">
        <v>424</v>
      </c>
      <c r="B20" s="8" t="s">
        <v>142</v>
      </c>
      <c r="C20" s="8" t="s">
        <v>132</v>
      </c>
      <c r="D20" s="8" t="s">
        <v>5</v>
      </c>
      <c r="E20" s="8" t="s">
        <v>64</v>
      </c>
      <c r="F20" s="8"/>
      <c r="G20" s="8"/>
      <c r="H20" s="8" t="s">
        <v>30</v>
      </c>
      <c r="I20" s="8" t="s">
        <v>363</v>
      </c>
    </row>
    <row r="21" spans="1:9" ht="17" thickBot="1" x14ac:dyDescent="0.25">
      <c r="A21" s="8" t="s">
        <v>426</v>
      </c>
      <c r="B21" s="8" t="s">
        <v>425</v>
      </c>
      <c r="C21" s="8" t="s">
        <v>143</v>
      </c>
      <c r="D21" s="8" t="s">
        <v>5</v>
      </c>
      <c r="E21" s="8" t="s">
        <v>64</v>
      </c>
      <c r="F21" s="8"/>
      <c r="G21" s="8"/>
      <c r="H21" s="8" t="s">
        <v>30</v>
      </c>
      <c r="I21" s="8" t="s">
        <v>363</v>
      </c>
    </row>
    <row r="22" spans="1:9" ht="17" thickBot="1" x14ac:dyDescent="0.25">
      <c r="A22" s="8" t="s">
        <v>428</v>
      </c>
      <c r="B22" s="8" t="s">
        <v>427</v>
      </c>
      <c r="C22" s="8" t="s">
        <v>132</v>
      </c>
      <c r="D22" s="8" t="s">
        <v>5</v>
      </c>
      <c r="E22" s="8" t="s">
        <v>64</v>
      </c>
      <c r="F22" s="8"/>
      <c r="G22" s="8"/>
      <c r="H22" s="8" t="s">
        <v>30</v>
      </c>
      <c r="I22" s="8" t="s">
        <v>363</v>
      </c>
    </row>
    <row r="23" spans="1:9" ht="17" thickBot="1" x14ac:dyDescent="0.25">
      <c r="A23" s="8" t="s">
        <v>430</v>
      </c>
      <c r="B23" s="8" t="s">
        <v>429</v>
      </c>
      <c r="C23" s="8" t="s">
        <v>132</v>
      </c>
      <c r="D23" s="8" t="s">
        <v>6</v>
      </c>
      <c r="E23" s="8" t="s">
        <v>64</v>
      </c>
      <c r="F23" s="8"/>
      <c r="G23" s="8"/>
      <c r="H23" s="8" t="s">
        <v>30</v>
      </c>
      <c r="I23" s="8" t="s">
        <v>363</v>
      </c>
    </row>
    <row r="24" spans="1:9" ht="17" thickBot="1" x14ac:dyDescent="0.25">
      <c r="A24" s="8" t="s">
        <v>431</v>
      </c>
      <c r="B24" s="8" t="s">
        <v>333</v>
      </c>
      <c r="C24" s="8" t="s">
        <v>132</v>
      </c>
      <c r="D24" s="8" t="s">
        <v>193</v>
      </c>
      <c r="E24" s="8" t="s">
        <v>64</v>
      </c>
      <c r="F24" s="8"/>
      <c r="G24" s="8"/>
      <c r="H24" s="8" t="s">
        <v>30</v>
      </c>
      <c r="I24" s="8" t="s">
        <v>363</v>
      </c>
    </row>
    <row r="25" spans="1:9" ht="17" thickBot="1" x14ac:dyDescent="0.25">
      <c r="A25" s="8" t="s">
        <v>186</v>
      </c>
      <c r="B25" s="8" t="s">
        <v>237</v>
      </c>
      <c r="C25" s="8" t="s">
        <v>132</v>
      </c>
      <c r="D25" s="8" t="s">
        <v>193</v>
      </c>
      <c r="E25" s="8" t="s">
        <v>64</v>
      </c>
      <c r="F25" s="8"/>
      <c r="G25" s="8"/>
      <c r="H25" s="8" t="s">
        <v>30</v>
      </c>
      <c r="I25" s="8" t="s">
        <v>363</v>
      </c>
    </row>
    <row r="26" spans="1:9" ht="17" thickBot="1" x14ac:dyDescent="0.25">
      <c r="A26" s="8" t="s">
        <v>433</v>
      </c>
      <c r="B26" s="8" t="s">
        <v>432</v>
      </c>
      <c r="C26" s="8" t="s">
        <v>143</v>
      </c>
      <c r="D26" s="8" t="s">
        <v>193</v>
      </c>
      <c r="E26" s="8" t="s">
        <v>64</v>
      </c>
      <c r="F26" s="8"/>
      <c r="G26" s="8"/>
      <c r="H26" s="8" t="s">
        <v>30</v>
      </c>
      <c r="I26" s="8" t="s">
        <v>363</v>
      </c>
    </row>
    <row r="27" spans="1:9" ht="17" thickBot="1" x14ac:dyDescent="0.25">
      <c r="A27" s="8" t="s">
        <v>435</v>
      </c>
      <c r="B27" s="8" t="s">
        <v>434</v>
      </c>
      <c r="C27" s="8" t="s">
        <v>132</v>
      </c>
      <c r="D27" s="8" t="s">
        <v>7</v>
      </c>
      <c r="E27" s="8" t="s">
        <v>64</v>
      </c>
      <c r="F27" s="8"/>
      <c r="G27" s="8"/>
      <c r="H27" s="8" t="s">
        <v>30</v>
      </c>
      <c r="I27" s="8" t="s">
        <v>363</v>
      </c>
    </row>
    <row r="28" spans="1:9" ht="17" thickBot="1" x14ac:dyDescent="0.25">
      <c r="A28" s="8" t="s">
        <v>393</v>
      </c>
      <c r="B28" s="8" t="s">
        <v>394</v>
      </c>
      <c r="C28" s="8" t="s">
        <v>143</v>
      </c>
      <c r="D28" s="8" t="s">
        <v>5</v>
      </c>
      <c r="E28" s="7" t="s">
        <v>1</v>
      </c>
      <c r="F28" s="8" t="s">
        <v>112</v>
      </c>
      <c r="G28" s="8"/>
      <c r="H28" s="8" t="s">
        <v>83</v>
      </c>
      <c r="I28" s="8" t="s">
        <v>363</v>
      </c>
    </row>
    <row r="29" spans="1:9" ht="17" thickBot="1" x14ac:dyDescent="0.25">
      <c r="A29" s="7" t="s">
        <v>395</v>
      </c>
      <c r="B29" s="7" t="s">
        <v>396</v>
      </c>
      <c r="C29" s="7" t="s">
        <v>143</v>
      </c>
      <c r="D29" s="7" t="s">
        <v>6</v>
      </c>
      <c r="E29" s="7" t="s">
        <v>1</v>
      </c>
      <c r="F29" s="8" t="s">
        <v>113</v>
      </c>
      <c r="G29" s="8"/>
      <c r="H29" s="8" t="s">
        <v>83</v>
      </c>
      <c r="I29" s="8" t="s">
        <v>363</v>
      </c>
    </row>
    <row r="30" spans="1:9" ht="17" thickBot="1" x14ac:dyDescent="0.25">
      <c r="A30" s="7" t="s">
        <v>397</v>
      </c>
      <c r="B30" s="7" t="s">
        <v>398</v>
      </c>
      <c r="C30" s="7" t="s">
        <v>143</v>
      </c>
      <c r="D30" s="7" t="s">
        <v>6</v>
      </c>
      <c r="E30" s="7" t="s">
        <v>1</v>
      </c>
      <c r="F30" s="8" t="s">
        <v>114</v>
      </c>
      <c r="G30" s="8"/>
      <c r="H30" s="8" t="s">
        <v>83</v>
      </c>
      <c r="I30" s="8" t="s">
        <v>363</v>
      </c>
    </row>
    <row r="31" spans="1:9" ht="17" thickBot="1" x14ac:dyDescent="0.25">
      <c r="A31" s="7" t="s">
        <v>399</v>
      </c>
      <c r="B31" s="7" t="s">
        <v>309</v>
      </c>
      <c r="C31" s="7" t="s">
        <v>143</v>
      </c>
      <c r="D31" s="7" t="s">
        <v>5</v>
      </c>
      <c r="E31" s="7" t="s">
        <v>1</v>
      </c>
      <c r="F31" s="8" t="s">
        <v>115</v>
      </c>
      <c r="G31" s="8"/>
      <c r="H31" s="8" t="s">
        <v>83</v>
      </c>
      <c r="I31" s="8" t="s">
        <v>363</v>
      </c>
    </row>
    <row r="32" spans="1:9" ht="17" thickBot="1" x14ac:dyDescent="0.25">
      <c r="A32" s="7" t="s">
        <v>400</v>
      </c>
      <c r="B32" s="7" t="s">
        <v>381</v>
      </c>
      <c r="C32" s="7" t="s">
        <v>143</v>
      </c>
      <c r="D32" s="7" t="s">
        <v>5</v>
      </c>
      <c r="E32" s="7" t="s">
        <v>1</v>
      </c>
      <c r="F32" s="8" t="s">
        <v>116</v>
      </c>
      <c r="G32" s="8"/>
      <c r="H32" s="8" t="s">
        <v>83</v>
      </c>
      <c r="I32" s="8" t="s">
        <v>363</v>
      </c>
    </row>
    <row r="33" spans="1:9" ht="17" thickBot="1" x14ac:dyDescent="0.25">
      <c r="A33" s="7" t="s">
        <v>401</v>
      </c>
      <c r="B33" s="7" t="s">
        <v>402</v>
      </c>
      <c r="C33" s="7" t="s">
        <v>143</v>
      </c>
      <c r="D33" s="7" t="s">
        <v>6</v>
      </c>
      <c r="E33" s="7" t="s">
        <v>1</v>
      </c>
      <c r="F33" s="8" t="s">
        <v>117</v>
      </c>
      <c r="G33" s="8"/>
      <c r="H33" s="8" t="s">
        <v>83</v>
      </c>
      <c r="I33" s="8" t="s">
        <v>363</v>
      </c>
    </row>
    <row r="34" spans="1:9" ht="17" thickBot="1" x14ac:dyDescent="0.25">
      <c r="A34" s="7" t="s">
        <v>403</v>
      </c>
      <c r="B34" s="7" t="s">
        <v>404</v>
      </c>
      <c r="C34" s="7" t="s">
        <v>143</v>
      </c>
      <c r="D34" s="7" t="s">
        <v>6</v>
      </c>
      <c r="E34" s="7" t="s">
        <v>1</v>
      </c>
      <c r="F34" s="8" t="s">
        <v>118</v>
      </c>
      <c r="G34" s="8"/>
      <c r="H34" s="8" t="s">
        <v>83</v>
      </c>
      <c r="I34" s="8" t="s">
        <v>363</v>
      </c>
    </row>
    <row r="35" spans="1:9" ht="17" thickBot="1" x14ac:dyDescent="0.25">
      <c r="A35" s="7" t="s">
        <v>405</v>
      </c>
      <c r="B35" s="7" t="s">
        <v>406</v>
      </c>
      <c r="C35" s="7" t="s">
        <v>143</v>
      </c>
      <c r="D35" s="7" t="s">
        <v>5</v>
      </c>
      <c r="E35" s="7" t="s">
        <v>1</v>
      </c>
      <c r="F35" s="8" t="s">
        <v>119</v>
      </c>
      <c r="G35" s="8"/>
      <c r="H35" s="8" t="s">
        <v>83</v>
      </c>
      <c r="I35" s="8" t="s">
        <v>363</v>
      </c>
    </row>
    <row r="36" spans="1:9" ht="17" thickBot="1" x14ac:dyDescent="0.25">
      <c r="A36" s="7" t="s">
        <v>407</v>
      </c>
      <c r="B36" s="7" t="s">
        <v>408</v>
      </c>
      <c r="C36" s="7" t="s">
        <v>143</v>
      </c>
      <c r="D36" s="7" t="s">
        <v>6</v>
      </c>
      <c r="E36" s="7" t="s">
        <v>1</v>
      </c>
      <c r="F36" s="8" t="s">
        <v>120</v>
      </c>
      <c r="G36" s="8"/>
      <c r="H36" s="8" t="s">
        <v>83</v>
      </c>
      <c r="I36" s="8" t="s">
        <v>363</v>
      </c>
    </row>
    <row r="37" spans="1:9" ht="17" thickBot="1" x14ac:dyDescent="0.25">
      <c r="A37" s="7" t="s">
        <v>409</v>
      </c>
      <c r="B37" s="7" t="s">
        <v>239</v>
      </c>
      <c r="C37" s="7" t="s">
        <v>132</v>
      </c>
      <c r="D37" s="7" t="s">
        <v>6</v>
      </c>
      <c r="E37" s="7" t="s">
        <v>1</v>
      </c>
      <c r="F37" s="8" t="s">
        <v>121</v>
      </c>
      <c r="G37" s="8"/>
      <c r="H37" s="8" t="s">
        <v>83</v>
      </c>
      <c r="I37" s="8" t="s">
        <v>363</v>
      </c>
    </row>
    <row r="38" spans="1:9" ht="17" thickBot="1" x14ac:dyDescent="0.25">
      <c r="A38" s="7" t="s">
        <v>411</v>
      </c>
      <c r="B38" s="7" t="s">
        <v>412</v>
      </c>
      <c r="C38" s="7" t="s">
        <v>143</v>
      </c>
      <c r="D38" s="7" t="s">
        <v>6</v>
      </c>
      <c r="E38" s="7" t="s">
        <v>1</v>
      </c>
      <c r="F38" s="8" t="s">
        <v>122</v>
      </c>
      <c r="G38" s="8"/>
      <c r="H38" s="8" t="s">
        <v>83</v>
      </c>
      <c r="I38" s="8" t="s">
        <v>363</v>
      </c>
    </row>
    <row r="39" spans="1:9" ht="17" thickBot="1" x14ac:dyDescent="0.25">
      <c r="A39" s="7" t="s">
        <v>413</v>
      </c>
      <c r="B39" s="7" t="s">
        <v>414</v>
      </c>
      <c r="C39" s="7" t="s">
        <v>132</v>
      </c>
      <c r="D39" s="7" t="s">
        <v>6</v>
      </c>
      <c r="E39" s="7" t="s">
        <v>1</v>
      </c>
      <c r="F39" s="8" t="s">
        <v>123</v>
      </c>
      <c r="G39" s="8"/>
      <c r="H39" s="8" t="s">
        <v>83</v>
      </c>
      <c r="I39" s="8" t="s">
        <v>363</v>
      </c>
    </row>
    <row r="40" spans="1:9" ht="17" thickBot="1" x14ac:dyDescent="0.25">
      <c r="A40" s="7" t="s">
        <v>415</v>
      </c>
      <c r="B40" s="7" t="s">
        <v>416</v>
      </c>
      <c r="C40" s="7" t="s">
        <v>132</v>
      </c>
      <c r="D40" s="7" t="s">
        <v>6</v>
      </c>
      <c r="E40" s="7" t="s">
        <v>1</v>
      </c>
      <c r="F40" s="8" t="s">
        <v>124</v>
      </c>
      <c r="G40" s="8"/>
      <c r="H40" s="8" t="s">
        <v>83</v>
      </c>
      <c r="I40" s="8" t="s">
        <v>363</v>
      </c>
    </row>
    <row r="41" spans="1:9" ht="17" thickBot="1" x14ac:dyDescent="0.25">
      <c r="A41" s="7" t="s">
        <v>417</v>
      </c>
      <c r="B41" s="7" t="s">
        <v>418</v>
      </c>
      <c r="C41" s="7" t="s">
        <v>143</v>
      </c>
      <c r="D41" s="7" t="s">
        <v>6</v>
      </c>
      <c r="E41" s="7" t="s">
        <v>1</v>
      </c>
      <c r="F41" s="8" t="s">
        <v>125</v>
      </c>
      <c r="G41" s="8"/>
      <c r="H41" s="8" t="s">
        <v>83</v>
      </c>
      <c r="I41" s="8" t="s">
        <v>363</v>
      </c>
    </row>
    <row r="42" spans="1:9" ht="17" thickBot="1" x14ac:dyDescent="0.25">
      <c r="A42" s="7" t="s">
        <v>419</v>
      </c>
      <c r="B42" s="7" t="s">
        <v>420</v>
      </c>
      <c r="C42" s="7" t="s">
        <v>143</v>
      </c>
      <c r="D42" s="7" t="s">
        <v>6</v>
      </c>
      <c r="E42" s="7" t="s">
        <v>1</v>
      </c>
      <c r="F42" s="8" t="s">
        <v>126</v>
      </c>
      <c r="G42" s="8"/>
      <c r="H42" s="8" t="s">
        <v>83</v>
      </c>
      <c r="I42" s="8" t="s">
        <v>363</v>
      </c>
    </row>
    <row r="43" spans="1:9" ht="17" thickBot="1" x14ac:dyDescent="0.25">
      <c r="A43" s="7" t="s">
        <v>421</v>
      </c>
      <c r="B43" s="7" t="s">
        <v>335</v>
      </c>
      <c r="C43" s="7" t="s">
        <v>143</v>
      </c>
      <c r="D43" s="7" t="s">
        <v>6</v>
      </c>
      <c r="E43" s="7" t="s">
        <v>1</v>
      </c>
      <c r="F43" s="7" t="s">
        <v>127</v>
      </c>
      <c r="G43" s="8"/>
      <c r="H43" s="8" t="s">
        <v>83</v>
      </c>
      <c r="I43" s="8" t="s">
        <v>363</v>
      </c>
    </row>
    <row r="44" spans="1:9" ht="17" thickBot="1" x14ac:dyDescent="0.25">
      <c r="A44" s="7" t="s">
        <v>436</v>
      </c>
      <c r="B44" s="7" t="s">
        <v>437</v>
      </c>
      <c r="C44" s="7" t="s">
        <v>143</v>
      </c>
      <c r="D44" s="7" t="s">
        <v>5</v>
      </c>
      <c r="E44" s="7" t="s">
        <v>64</v>
      </c>
      <c r="F44" s="7"/>
      <c r="G44" s="8"/>
      <c r="H44" s="8" t="s">
        <v>83</v>
      </c>
      <c r="I44" s="8" t="s">
        <v>363</v>
      </c>
    </row>
    <row r="45" spans="1:9" ht="17" thickBot="1" x14ac:dyDescent="0.25">
      <c r="A45" s="7" t="s">
        <v>439</v>
      </c>
      <c r="B45" s="7" t="s">
        <v>440</v>
      </c>
      <c r="C45" s="7" t="s">
        <v>143</v>
      </c>
      <c r="D45" s="7" t="s">
        <v>5</v>
      </c>
      <c r="E45" s="7" t="s">
        <v>64</v>
      </c>
      <c r="F45" s="7"/>
      <c r="G45" s="8"/>
      <c r="H45" s="8" t="s">
        <v>83</v>
      </c>
      <c r="I45" s="8" t="s">
        <v>363</v>
      </c>
    </row>
    <row r="46" spans="1:9" ht="17" thickBot="1" x14ac:dyDescent="0.25">
      <c r="A46" s="7" t="s">
        <v>442</v>
      </c>
      <c r="B46" s="7" t="s">
        <v>443</v>
      </c>
      <c r="C46" s="7" t="s">
        <v>132</v>
      </c>
      <c r="D46" s="7" t="s">
        <v>5</v>
      </c>
      <c r="E46" s="7" t="s">
        <v>64</v>
      </c>
      <c r="F46" s="7"/>
      <c r="G46" s="8"/>
      <c r="H46" s="8" t="s">
        <v>83</v>
      </c>
      <c r="I46" s="8" t="s">
        <v>363</v>
      </c>
    </row>
    <row r="47" spans="1:9" ht="17" thickBot="1" x14ac:dyDescent="0.25">
      <c r="A47" s="7" t="s">
        <v>444</v>
      </c>
      <c r="B47" s="7" t="s">
        <v>445</v>
      </c>
      <c r="C47" s="7" t="s">
        <v>143</v>
      </c>
      <c r="D47" s="7" t="s">
        <v>5</v>
      </c>
      <c r="E47" s="7" t="s">
        <v>64</v>
      </c>
      <c r="F47" s="7"/>
      <c r="G47" s="8"/>
      <c r="H47" s="8" t="s">
        <v>83</v>
      </c>
      <c r="I47" s="8" t="s">
        <v>363</v>
      </c>
    </row>
    <row r="48" spans="1:9" ht="17" thickBot="1" x14ac:dyDescent="0.25">
      <c r="A48" s="7" t="s">
        <v>446</v>
      </c>
      <c r="B48" s="7" t="s">
        <v>202</v>
      </c>
      <c r="C48" s="7" t="s">
        <v>132</v>
      </c>
      <c r="D48" s="7" t="s">
        <v>6</v>
      </c>
      <c r="E48" s="7" t="s">
        <v>64</v>
      </c>
      <c r="F48" s="7"/>
      <c r="G48" s="8"/>
      <c r="H48" s="8" t="s">
        <v>83</v>
      </c>
      <c r="I48" s="8" t="s">
        <v>363</v>
      </c>
    </row>
    <row r="49" spans="1:9" ht="17" thickBot="1" x14ac:dyDescent="0.25">
      <c r="A49" s="7" t="s">
        <v>447</v>
      </c>
      <c r="B49" s="7" t="s">
        <v>87</v>
      </c>
      <c r="C49" s="7" t="s">
        <v>132</v>
      </c>
      <c r="D49" s="7" t="s">
        <v>193</v>
      </c>
      <c r="E49" s="7" t="s">
        <v>64</v>
      </c>
      <c r="F49" s="7"/>
      <c r="G49" s="8"/>
      <c r="H49" s="8" t="s">
        <v>83</v>
      </c>
      <c r="I49" s="8" t="s">
        <v>363</v>
      </c>
    </row>
    <row r="50" spans="1:9" ht="17" thickBot="1" x14ac:dyDescent="0.25">
      <c r="A50" s="7" t="s">
        <v>448</v>
      </c>
      <c r="B50" s="7" t="s">
        <v>449</v>
      </c>
      <c r="C50" s="7" t="s">
        <v>143</v>
      </c>
      <c r="D50" s="7" t="s">
        <v>193</v>
      </c>
      <c r="E50" s="7" t="s">
        <v>64</v>
      </c>
      <c r="F50" s="7"/>
      <c r="G50" s="8"/>
      <c r="H50" s="8" t="s">
        <v>83</v>
      </c>
      <c r="I50" s="8" t="s">
        <v>363</v>
      </c>
    </row>
    <row r="51" spans="1:9" ht="17" thickBot="1" x14ac:dyDescent="0.25">
      <c r="A51" s="7" t="s">
        <v>450</v>
      </c>
      <c r="B51" s="7" t="s">
        <v>451</v>
      </c>
      <c r="C51" s="7" t="s">
        <v>143</v>
      </c>
      <c r="D51" s="7" t="s">
        <v>193</v>
      </c>
      <c r="E51" s="7" t="s">
        <v>64</v>
      </c>
      <c r="F51" s="7"/>
      <c r="G51" s="8"/>
      <c r="H51" s="8" t="s">
        <v>83</v>
      </c>
      <c r="I51" s="8" t="s">
        <v>363</v>
      </c>
    </row>
    <row r="52" spans="1:9" ht="17" thickBot="1" x14ac:dyDescent="0.25">
      <c r="A52" s="7" t="s">
        <v>452</v>
      </c>
      <c r="B52" s="7" t="s">
        <v>453</v>
      </c>
      <c r="C52" s="7" t="s">
        <v>132</v>
      </c>
      <c r="D52" s="7" t="s">
        <v>7</v>
      </c>
      <c r="E52" s="7" t="s">
        <v>64</v>
      </c>
      <c r="F52" s="7"/>
      <c r="G52" s="8"/>
      <c r="H52" s="8" t="s">
        <v>83</v>
      </c>
      <c r="I52" s="8" t="s">
        <v>363</v>
      </c>
    </row>
  </sheetData>
  <mergeCells count="1">
    <mergeCell ref="A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B1" workbookViewId="0">
      <selection activeCell="F19" sqref="F19"/>
    </sheetView>
  </sheetViews>
  <sheetFormatPr baseColWidth="10" defaultRowHeight="16" x14ac:dyDescent="0.2"/>
  <sheetData>
    <row r="1" spans="1:19" x14ac:dyDescent="0.2">
      <c r="A1" s="17" t="s">
        <v>455</v>
      </c>
      <c r="B1" s="17"/>
      <c r="C1" s="17"/>
      <c r="D1" s="17"/>
      <c r="E1" s="17"/>
      <c r="F1" s="17"/>
      <c r="G1" s="17"/>
      <c r="H1" s="17"/>
      <c r="I1" s="17"/>
      <c r="J1" s="17"/>
      <c r="K1" s="17"/>
      <c r="L1" s="17"/>
      <c r="M1" s="17"/>
      <c r="N1" s="17"/>
      <c r="O1" s="17"/>
      <c r="P1" s="17"/>
      <c r="Q1" s="17"/>
      <c r="R1" s="17"/>
      <c r="S1" s="17"/>
    </row>
    <row r="2" spans="1:19" x14ac:dyDescent="0.2">
      <c r="A2" s="17" t="s">
        <v>0</v>
      </c>
      <c r="B2" s="17" t="s">
        <v>1</v>
      </c>
      <c r="C2" s="17"/>
      <c r="D2" s="17"/>
      <c r="E2" s="17"/>
      <c r="F2" s="17"/>
      <c r="G2" s="17"/>
      <c r="H2" s="18" t="s">
        <v>12</v>
      </c>
      <c r="I2" s="18"/>
      <c r="J2" s="18"/>
      <c r="K2" s="18"/>
      <c r="L2" s="18"/>
      <c r="M2" s="18"/>
      <c r="N2" s="17" t="s">
        <v>2</v>
      </c>
      <c r="O2" s="17"/>
      <c r="P2" s="17"/>
      <c r="Q2" s="17"/>
      <c r="R2" s="17"/>
      <c r="S2" s="17"/>
    </row>
    <row r="3" spans="1:19" x14ac:dyDescent="0.2">
      <c r="A3" s="17"/>
      <c r="B3" s="1" t="s">
        <v>4</v>
      </c>
      <c r="C3" s="1" t="s">
        <v>11</v>
      </c>
      <c r="D3" s="1" t="s">
        <v>13</v>
      </c>
      <c r="E3" s="1" t="s">
        <v>14</v>
      </c>
      <c r="F3" s="1" t="s">
        <v>3</v>
      </c>
      <c r="G3" s="1" t="s">
        <v>15</v>
      </c>
      <c r="H3" s="1" t="s">
        <v>4</v>
      </c>
      <c r="I3" s="1" t="s">
        <v>11</v>
      </c>
      <c r="J3" s="1" t="s">
        <v>13</v>
      </c>
      <c r="K3" s="1" t="s">
        <v>14</v>
      </c>
      <c r="L3" s="1" t="s">
        <v>3</v>
      </c>
      <c r="M3" s="1" t="s">
        <v>15</v>
      </c>
      <c r="N3" s="1" t="s">
        <v>4</v>
      </c>
      <c r="O3" s="1" t="s">
        <v>11</v>
      </c>
      <c r="P3" s="1" t="s">
        <v>13</v>
      </c>
      <c r="Q3" s="1" t="s">
        <v>14</v>
      </c>
      <c r="R3" s="1" t="s">
        <v>3</v>
      </c>
      <c r="S3" s="1" t="s">
        <v>15</v>
      </c>
    </row>
    <row r="4" spans="1:19" x14ac:dyDescent="0.2">
      <c r="A4" s="6" t="s">
        <v>5</v>
      </c>
      <c r="B4" s="2">
        <v>1</v>
      </c>
      <c r="C4" s="4">
        <f>(B4*100)/F4</f>
        <v>9.0909090909090917</v>
      </c>
      <c r="D4" s="4">
        <v>10</v>
      </c>
      <c r="E4" s="4">
        <f>(D4*100)/F4</f>
        <v>90.909090909090907</v>
      </c>
      <c r="F4" s="4">
        <f>(B4+D4)</f>
        <v>11</v>
      </c>
      <c r="G4" s="3">
        <f>(F4*100)/F$8</f>
        <v>68.75</v>
      </c>
      <c r="H4" s="2">
        <v>2</v>
      </c>
      <c r="I4" s="3">
        <f>(H4*100/L4)</f>
        <v>50</v>
      </c>
      <c r="J4" s="4">
        <v>2</v>
      </c>
      <c r="K4" s="3">
        <f>(J4*100)/L4</f>
        <v>50</v>
      </c>
      <c r="L4" s="4">
        <f>(H4+J4)</f>
        <v>4</v>
      </c>
      <c r="M4" s="3">
        <f>(L4*100)/L$8</f>
        <v>44.444444444444443</v>
      </c>
      <c r="N4" s="4">
        <f>(B4+H4)</f>
        <v>3</v>
      </c>
      <c r="O4" s="3">
        <f>(N4*100)/R4</f>
        <v>20</v>
      </c>
      <c r="P4" s="4">
        <f>(D4+J4)</f>
        <v>12</v>
      </c>
      <c r="Q4" s="3">
        <f>(P4*100)/R4</f>
        <v>80</v>
      </c>
      <c r="R4" s="4">
        <f>(N4+P4)</f>
        <v>15</v>
      </c>
      <c r="S4" s="4">
        <f>(R4*100)/R$8</f>
        <v>60</v>
      </c>
    </row>
    <row r="5" spans="1:19" x14ac:dyDescent="0.2">
      <c r="A5" s="6" t="s">
        <v>6</v>
      </c>
      <c r="B5" s="2">
        <v>0</v>
      </c>
      <c r="C5" s="4">
        <f t="shared" ref="C5:C8" si="0">(B5*100)/F5</f>
        <v>0</v>
      </c>
      <c r="D5" s="4">
        <v>5</v>
      </c>
      <c r="E5" s="4">
        <f t="shared" ref="E5:E8" si="1">(D5*100)/F5</f>
        <v>100</v>
      </c>
      <c r="F5" s="4">
        <f t="shared" ref="F5:F8" si="2">(B5+D5)</f>
        <v>5</v>
      </c>
      <c r="G5" s="3">
        <f t="shared" ref="G5:G8" si="3">(F5*100)/F$8</f>
        <v>31.25</v>
      </c>
      <c r="H5" s="2">
        <v>0</v>
      </c>
      <c r="I5" s="3">
        <f t="shared" ref="I5:I8" si="4">(H5*100/L5)</f>
        <v>0</v>
      </c>
      <c r="J5" s="4">
        <v>2</v>
      </c>
      <c r="K5" s="3">
        <f t="shared" ref="K5:K8" si="5">(J5*100)/L5</f>
        <v>100</v>
      </c>
      <c r="L5" s="4">
        <f t="shared" ref="L5:L8" si="6">(H5+J5)</f>
        <v>2</v>
      </c>
      <c r="M5" s="3">
        <f t="shared" ref="M5:M8" si="7">(L5*100)/L$8</f>
        <v>22.222222222222221</v>
      </c>
      <c r="N5" s="4">
        <f t="shared" ref="N5:N8" si="8">(B5+H5)</f>
        <v>0</v>
      </c>
      <c r="O5" s="3">
        <f t="shared" ref="O5:O8" si="9">(N5*100)/R5</f>
        <v>0</v>
      </c>
      <c r="P5" s="4">
        <f t="shared" ref="P5:P8" si="10">(D5+J5)</f>
        <v>7</v>
      </c>
      <c r="Q5" s="3">
        <f t="shared" ref="Q5:Q8" si="11">(P5*100)/R5</f>
        <v>100</v>
      </c>
      <c r="R5" s="4">
        <f t="shared" ref="R5:R8" si="12">(N5+P5)</f>
        <v>7</v>
      </c>
      <c r="S5" s="4">
        <f t="shared" ref="S5:S8" si="13">(R5*100)/R$8</f>
        <v>28</v>
      </c>
    </row>
    <row r="6" spans="1:19" x14ac:dyDescent="0.2">
      <c r="A6" s="6" t="s">
        <v>768</v>
      </c>
      <c r="B6" s="2">
        <v>0</v>
      </c>
      <c r="C6" s="4">
        <v>0</v>
      </c>
      <c r="D6" s="4">
        <v>0</v>
      </c>
      <c r="E6" s="4">
        <v>0</v>
      </c>
      <c r="F6" s="4">
        <f t="shared" si="2"/>
        <v>0</v>
      </c>
      <c r="G6" s="3">
        <f t="shared" si="3"/>
        <v>0</v>
      </c>
      <c r="H6" s="2">
        <v>0</v>
      </c>
      <c r="I6" s="3">
        <f t="shared" si="4"/>
        <v>0</v>
      </c>
      <c r="J6" s="4">
        <v>2</v>
      </c>
      <c r="K6" s="3">
        <f t="shared" si="5"/>
        <v>100</v>
      </c>
      <c r="L6" s="4">
        <f t="shared" si="6"/>
        <v>2</v>
      </c>
      <c r="M6" s="3">
        <f t="shared" si="7"/>
        <v>22.222222222222221</v>
      </c>
      <c r="N6" s="4">
        <f t="shared" si="8"/>
        <v>0</v>
      </c>
      <c r="O6" s="3">
        <f t="shared" si="9"/>
        <v>0</v>
      </c>
      <c r="P6" s="4">
        <f t="shared" si="10"/>
        <v>2</v>
      </c>
      <c r="Q6" s="3">
        <f t="shared" si="11"/>
        <v>100</v>
      </c>
      <c r="R6" s="4">
        <f t="shared" si="12"/>
        <v>2</v>
      </c>
      <c r="S6" s="4">
        <f t="shared" si="13"/>
        <v>8</v>
      </c>
    </row>
    <row r="7" spans="1:19" x14ac:dyDescent="0.2">
      <c r="A7" s="6" t="s">
        <v>513</v>
      </c>
      <c r="B7" s="2">
        <v>0</v>
      </c>
      <c r="C7" s="4">
        <v>0</v>
      </c>
      <c r="D7" s="4">
        <v>0</v>
      </c>
      <c r="E7" s="4">
        <v>0</v>
      </c>
      <c r="F7" s="4">
        <f t="shared" si="2"/>
        <v>0</v>
      </c>
      <c r="G7" s="3">
        <f t="shared" si="3"/>
        <v>0</v>
      </c>
      <c r="H7" s="2">
        <v>1</v>
      </c>
      <c r="I7" s="3">
        <f t="shared" si="4"/>
        <v>100</v>
      </c>
      <c r="J7" s="4">
        <v>0</v>
      </c>
      <c r="K7" s="3">
        <f t="shared" si="5"/>
        <v>0</v>
      </c>
      <c r="L7" s="4">
        <f t="shared" si="6"/>
        <v>1</v>
      </c>
      <c r="M7" s="3">
        <f t="shared" si="7"/>
        <v>11.111111111111111</v>
      </c>
      <c r="N7" s="4">
        <f t="shared" si="8"/>
        <v>1</v>
      </c>
      <c r="O7" s="3">
        <f t="shared" si="9"/>
        <v>100</v>
      </c>
      <c r="P7" s="4">
        <f t="shared" si="10"/>
        <v>0</v>
      </c>
      <c r="Q7" s="3">
        <f t="shared" si="11"/>
        <v>0</v>
      </c>
      <c r="R7" s="4">
        <f t="shared" si="12"/>
        <v>1</v>
      </c>
      <c r="S7" s="4">
        <f t="shared" si="13"/>
        <v>4</v>
      </c>
    </row>
    <row r="8" spans="1:19" x14ac:dyDescent="0.2">
      <c r="A8" s="6" t="s">
        <v>3</v>
      </c>
      <c r="B8" s="2">
        <f>SUM(B4:B7)</f>
        <v>1</v>
      </c>
      <c r="C8" s="4">
        <f t="shared" si="0"/>
        <v>6.25</v>
      </c>
      <c r="D8" s="4">
        <f>SUM(D4:D7)</f>
        <v>15</v>
      </c>
      <c r="E8" s="4">
        <f t="shared" si="1"/>
        <v>93.75</v>
      </c>
      <c r="F8" s="4">
        <f t="shared" si="2"/>
        <v>16</v>
      </c>
      <c r="G8" s="3">
        <f t="shared" si="3"/>
        <v>100</v>
      </c>
      <c r="H8" s="2">
        <f>SUM(H4:H7)</f>
        <v>3</v>
      </c>
      <c r="I8" s="3">
        <f t="shared" si="4"/>
        <v>33.333333333333336</v>
      </c>
      <c r="J8" s="4">
        <f>SUM(J4:J7)</f>
        <v>6</v>
      </c>
      <c r="K8" s="3">
        <f t="shared" si="5"/>
        <v>66.666666666666671</v>
      </c>
      <c r="L8" s="4">
        <f t="shared" si="6"/>
        <v>9</v>
      </c>
      <c r="M8" s="3">
        <f t="shared" si="7"/>
        <v>100</v>
      </c>
      <c r="N8" s="4">
        <f t="shared" si="8"/>
        <v>4</v>
      </c>
      <c r="O8" s="3">
        <f t="shared" si="9"/>
        <v>16</v>
      </c>
      <c r="P8" s="4">
        <f t="shared" si="10"/>
        <v>21</v>
      </c>
      <c r="Q8" s="3">
        <f t="shared" si="11"/>
        <v>84</v>
      </c>
      <c r="R8" s="4">
        <f t="shared" si="12"/>
        <v>25</v>
      </c>
      <c r="S8" s="4">
        <f t="shared" si="13"/>
        <v>100</v>
      </c>
    </row>
    <row r="10" spans="1:19" x14ac:dyDescent="0.2">
      <c r="A10" s="9" t="s">
        <v>514</v>
      </c>
    </row>
  </sheetData>
  <mergeCells count="5">
    <mergeCell ref="A1:S1"/>
    <mergeCell ref="A2:A3"/>
    <mergeCell ref="B2:G2"/>
    <mergeCell ref="H2:M2"/>
    <mergeCell ref="N2:S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18</vt:i4>
      </vt:variant>
    </vt:vector>
  </HeadingPairs>
  <TitlesOfParts>
    <vt:vector size="18" baseType="lpstr">
      <vt:lpstr>L Legislatura 1991-1994</vt:lpstr>
      <vt:lpstr>Lista Diputados L 1991-1994</vt:lpstr>
      <vt:lpstr>LI Legislatura 1994-1997 </vt:lpstr>
      <vt:lpstr>Lista Diputados LI 1994-1997</vt:lpstr>
      <vt:lpstr>LII Legislatura 1997-2000</vt:lpstr>
      <vt:lpstr>Lista Diputados 1997-2000</vt:lpstr>
      <vt:lpstr>LIII Legislatura 2000-2003</vt:lpstr>
      <vt:lpstr>Lista Diputados 2000-2003</vt:lpstr>
      <vt:lpstr>LIV Legislatura 2003-2006</vt:lpstr>
      <vt:lpstr>Lista Diputados 2003-2006</vt:lpstr>
      <vt:lpstr>Legislatura LV 2006-2009</vt:lpstr>
      <vt:lpstr>Lista Diputados 2006-2009</vt:lpstr>
      <vt:lpstr>Legislatura LVI 2009-2012</vt:lpstr>
      <vt:lpstr>Lista Diputados 2009-2012</vt:lpstr>
      <vt:lpstr>Legislatura LVII 2012-2015</vt:lpstr>
      <vt:lpstr>Lista Diputados 2012-2015</vt:lpstr>
      <vt:lpstr>LVIII Legislatura 2015-2018</vt:lpstr>
      <vt:lpstr>Lista Diputados LVIII 2015-2018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dc:creator>
  <cp:lastModifiedBy>ffreidenberg@gmail.com</cp:lastModifiedBy>
  <dcterms:created xsi:type="dcterms:W3CDTF">2016-03-22T00:07:34Z</dcterms:created>
  <dcterms:modified xsi:type="dcterms:W3CDTF">2017-08-17T16:27:25Z</dcterms:modified>
</cp:coreProperties>
</file>