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codeName="ThisWorkbook"/>
  <bookViews>
    <workbookView xWindow="0" yWindow="460" windowWidth="28780" windowHeight="10240" tabRatio="970" firstSheet="8" activeTab="13"/>
  </bookViews>
  <sheets>
    <sheet name="LVI Legislatura 1997-2000 " sheetId="10" r:id="rId1"/>
    <sheet name="Lista Diputados LVI 1997-2000" sheetId="7" r:id="rId2"/>
    <sheet name="LVII Legislatura 2000-2003" sheetId="11" r:id="rId3"/>
    <sheet name="Lista Diputados LVII 2000-2003" sheetId="6" r:id="rId4"/>
    <sheet name="LVII Legislatura 2003-2006" sheetId="12" r:id="rId5"/>
    <sheet name="Lista Diputados LVIII 2003-2006" sheetId="5" r:id="rId6"/>
    <sheet name="LIX Legislatura 2006-2009" sheetId="13" r:id="rId7"/>
    <sheet name="Lista Diputados LIX 2006-2009" sheetId="4" r:id="rId8"/>
    <sheet name="LX Legislatura 2009-2012" sheetId="14" r:id="rId9"/>
    <sheet name="Lista Diputados LX 2009-2012" sheetId="8" r:id="rId10"/>
    <sheet name="LXI Legislatura 2012-2015" sheetId="15" r:id="rId11"/>
    <sheet name="Lista Diputados LXI 2012-2015" sheetId="9" r:id="rId12"/>
    <sheet name="LXII Legislatura 2015-2018" sheetId="1" r:id="rId13"/>
    <sheet name="Lista Diputados LXII 2015-2018" sheetId="3" r:id="rId14"/>
  </sheets>
  <externalReferences>
    <externalReference r:id="rId17"/>
  </externalReferences>
  <definedNames/>
  <calcPr calcId="15251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<sst xmlns="http://schemas.openxmlformats.org/spreadsheetml/2006/main" count="2972" uniqueCount="748">
  <si>
    <t>PRI</t>
  </si>
  <si>
    <t>PAN</t>
  </si>
  <si>
    <t>Partido Político</t>
  </si>
  <si>
    <t>Mayoría Relativa</t>
  </si>
  <si>
    <t>Totales</t>
  </si>
  <si>
    <t>Total</t>
  </si>
  <si>
    <t>Mujeres</t>
  </si>
  <si>
    <t>PRD</t>
  </si>
  <si>
    <t>Morena</t>
  </si>
  <si>
    <t>PNA</t>
  </si>
  <si>
    <t>PVEM</t>
  </si>
  <si>
    <t xml:space="preserve">% Mujeres </t>
  </si>
  <si>
    <t xml:space="preserve">Representación Proporcional </t>
  </si>
  <si>
    <t>Hombres</t>
  </si>
  <si>
    <t>% Hombres</t>
  </si>
  <si>
    <t>% total</t>
  </si>
  <si>
    <t>Conformación Parlamentaria Mujeres: Presencia (número) y Porcentaje por Partido y Tipo de Principio de Representación, Campeche (2015-2018) LXII Legislatura</t>
  </si>
  <si>
    <t>Apellido</t>
  </si>
  <si>
    <t>Nombre</t>
  </si>
  <si>
    <t>Sexo</t>
  </si>
  <si>
    <t>Distrito Electoral Local</t>
  </si>
  <si>
    <t>Circunscripción</t>
  </si>
  <si>
    <t>Propietario o Suplente</t>
  </si>
  <si>
    <t>Periodo</t>
  </si>
  <si>
    <t>2015-2018</t>
  </si>
  <si>
    <t>MORENA</t>
  </si>
  <si>
    <t>Listado de Diputados por Partido Político y Principio de Representación, Campeche (2015-2018) LXII Legislatura</t>
  </si>
  <si>
    <t>Principio de Representación</t>
  </si>
  <si>
    <t>Mendez Lanz</t>
  </si>
  <si>
    <t>Ramon Martin</t>
  </si>
  <si>
    <t>Hombre</t>
  </si>
  <si>
    <t xml:space="preserve">Propietario </t>
  </si>
  <si>
    <t>Fernández Montufar</t>
  </si>
  <si>
    <t>Eliseo Fernandez</t>
  </si>
  <si>
    <t>Moreno Barona</t>
  </si>
  <si>
    <t>Alejandrina</t>
  </si>
  <si>
    <t>Mujer</t>
  </si>
  <si>
    <t>Castro Bello</t>
  </si>
  <si>
    <t>Christian Mishel</t>
  </si>
  <si>
    <t>Castillo Rosado</t>
  </si>
  <si>
    <t>Ernesto</t>
  </si>
  <si>
    <t>Baqueiro Ramos</t>
  </si>
  <si>
    <t>Laura Olimpia Ermila</t>
  </si>
  <si>
    <t>Albores Avendaño</t>
  </si>
  <si>
    <t>Martha</t>
  </si>
  <si>
    <t>Herrera Perez</t>
  </si>
  <si>
    <t>Ileana Jannette</t>
  </si>
  <si>
    <t>Sanchez Diaz</t>
  </si>
  <si>
    <t>Sandra Guadalupe</t>
  </si>
  <si>
    <t>Casanova Garcia</t>
  </si>
  <si>
    <t>Janini Guadalupe</t>
  </si>
  <si>
    <t>Peralta May</t>
  </si>
  <si>
    <t>Luis Ramon</t>
  </si>
  <si>
    <t>Ceh Reyna</t>
  </si>
  <si>
    <t>Aurora Candelaria</t>
  </si>
  <si>
    <t>Tejocote Gonzalez</t>
  </si>
  <si>
    <t>Guadalupe</t>
  </si>
  <si>
    <t>Muñoz Morfin</t>
  </si>
  <si>
    <t>Jaime</t>
  </si>
  <si>
    <t>Angulo Briceño</t>
  </si>
  <si>
    <t>Pablo Guillermo</t>
  </si>
  <si>
    <t>Damian Vera</t>
  </si>
  <si>
    <t>Juan Carlos</t>
  </si>
  <si>
    <t>Avilez Avilez</t>
  </si>
  <si>
    <t>Adriana De Jesus</t>
  </si>
  <si>
    <t>Sansores Sansores</t>
  </si>
  <si>
    <t>Julio Alberto</t>
  </si>
  <si>
    <t>Marlene Uuh Xool</t>
  </si>
  <si>
    <t>Edda Marlene</t>
  </si>
  <si>
    <t>Baqueiro Acosta</t>
  </si>
  <si>
    <t>Rosario</t>
  </si>
  <si>
    <t>Sanchez Rodriguez</t>
  </si>
  <si>
    <t>Marina</t>
  </si>
  <si>
    <t>Gamboa Castillo</t>
  </si>
  <si>
    <t>Rosario De Fatima</t>
  </si>
  <si>
    <t>Representación Proporcional</t>
  </si>
  <si>
    <t>Del Carmen Cruz Quevedo</t>
  </si>
  <si>
    <t>Silverio Baudelio</t>
  </si>
  <si>
    <t>Caballero May</t>
  </si>
  <si>
    <t>Maria Asuncion</t>
  </si>
  <si>
    <t>Sosa Pacheco</t>
  </si>
  <si>
    <t>Carlos Ramiro</t>
  </si>
  <si>
    <t>Crisanty Villarino</t>
  </si>
  <si>
    <t>Ana Graciela</t>
  </si>
  <si>
    <t>Martinez Quijano</t>
  </si>
  <si>
    <t>Fredy Fernando</t>
  </si>
  <si>
    <t>Camara Damas</t>
  </si>
  <si>
    <t>Angela Del Carmen</t>
  </si>
  <si>
    <t>Barrera Pacheco</t>
  </si>
  <si>
    <t>Javier Francisco</t>
  </si>
  <si>
    <t>Enriquez Cachon</t>
  </si>
  <si>
    <t>Leticia Del Rosario</t>
  </si>
  <si>
    <t>Pérez López</t>
  </si>
  <si>
    <t>María Del Carmen</t>
  </si>
  <si>
    <t>Guzman Chi</t>
  </si>
  <si>
    <t>Jose Guadalupe</t>
  </si>
  <si>
    <t>Ocaña Hernandez</t>
  </si>
  <si>
    <t>Elia</t>
  </si>
  <si>
    <t>Martinez Ake</t>
  </si>
  <si>
    <t>Carlos Enrique</t>
  </si>
  <si>
    <t>Artinez Aguilar</t>
  </si>
  <si>
    <t>Andrea Del Carmen</t>
  </si>
  <si>
    <t>Marquez Molina</t>
  </si>
  <si>
    <t>Ricardo Enrique</t>
  </si>
  <si>
    <t xml:space="preserve">Suplente </t>
  </si>
  <si>
    <t>Guerra Sandoval</t>
  </si>
  <si>
    <t>Gabriel Jesus Guerra</t>
  </si>
  <si>
    <t>Villamonte Dominguez</t>
  </si>
  <si>
    <t>Norma Eugenia</t>
  </si>
  <si>
    <t>Ortega Lliteras</t>
  </si>
  <si>
    <t>Manuel Alberto</t>
  </si>
  <si>
    <t>Arevalo Muñoz</t>
  </si>
  <si>
    <t>Eduardo Enrique</t>
  </si>
  <si>
    <t>Sanchez Bautista</t>
  </si>
  <si>
    <t>Matilde Del Rosario</t>
  </si>
  <si>
    <t>Moo Moo</t>
  </si>
  <si>
    <t>Maria Teresa</t>
  </si>
  <si>
    <t>Diaz Escalante</t>
  </si>
  <si>
    <t>Maria Guadalupe</t>
  </si>
  <si>
    <t>Alvarez Casanova</t>
  </si>
  <si>
    <t>America</t>
  </si>
  <si>
    <t>Mena Matus</t>
  </si>
  <si>
    <t>Rosa Adriana</t>
  </si>
  <si>
    <t>Hernandez May</t>
  </si>
  <si>
    <t>Mario</t>
  </si>
  <si>
    <t>Varguez Acosta</t>
  </si>
  <si>
    <t>Ana Isabel</t>
  </si>
  <si>
    <t>Hernandez Quijano</t>
  </si>
  <si>
    <t>Maria Eusebia</t>
  </si>
  <si>
    <t>Cruz Navarro</t>
  </si>
  <si>
    <t>Felipe</t>
  </si>
  <si>
    <t>Duran Montero</t>
  </si>
  <si>
    <t>Martin</t>
  </si>
  <si>
    <t>Bencomo Perez</t>
  </si>
  <si>
    <t>Limberth Ramon</t>
  </si>
  <si>
    <t>Ordoñez Garcia</t>
  </si>
  <si>
    <t>Patricia</t>
  </si>
  <si>
    <t>Lara Balam</t>
  </si>
  <si>
    <t>Jordy Alan</t>
  </si>
  <si>
    <t>Chim Kantun</t>
  </si>
  <si>
    <t>Martha Del Socorro</t>
  </si>
  <si>
    <t>Ayala Menendez</t>
  </si>
  <si>
    <t>Jorge Atilano</t>
  </si>
  <si>
    <t>Pucheta Castro</t>
  </si>
  <si>
    <t>Cecilia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</si>
  <si>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</si>
  <si>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</si>
  <si>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</si>
  <si>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</si>
  <si>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</si>
  <si>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</si>
  <si>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</si>
  <si>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</si>
  <si>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</si>
  <si>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</si>
  <si>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</si>
  <si>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</si>
  <si>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</si>
  <si>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</si>
  <si>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</si>
  <si>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</si>
  <si>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</si>
  <si>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</si>
  <si>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</si>
  <si>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</si>
  <si>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</si>
  <si>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Listado de Diputados por Partido Político y Principio de Representación, Campeche (1997-2000) LVI Legislatura</t>
  </si>
  <si>
    <t>Listado de Diputados por Partido Político y Principio de Representación, Campeche (2000-2003) LVII Legislatura</t>
  </si>
  <si>
    <t>Listado de Diputados por Partido Político y Principio de Representación, Campeche (2003-2006) LVIII Legislatura</t>
  </si>
  <si>
    <t>Listado de Diputados por Partido Político y Principio de Representación, Campeche (2006-2009) LIX Legislatura</t>
  </si>
  <si>
    <t xml:space="preserve">López Espinola </t>
  </si>
  <si>
    <t xml:space="preserve">Salvador del Sagrado Corazón de Jesús </t>
  </si>
  <si>
    <t xml:space="preserve">Escalante Canto </t>
  </si>
  <si>
    <t xml:space="preserve">Laura Lisbeth </t>
  </si>
  <si>
    <t xml:space="preserve">Angulo Romero </t>
  </si>
  <si>
    <t xml:space="preserve">Manuel Jesús </t>
  </si>
  <si>
    <t>Rodríguez Cabrera</t>
  </si>
  <si>
    <t>Oscar</t>
  </si>
  <si>
    <t xml:space="preserve">Mouriño Terrazo </t>
  </si>
  <si>
    <t xml:space="preserve">Juan Camilo </t>
  </si>
  <si>
    <t xml:space="preserve">Buenfil Montalvo </t>
  </si>
  <si>
    <t xml:space="preserve">Edilberto </t>
  </si>
  <si>
    <t xml:space="preserve">Muñoz Uicab </t>
  </si>
  <si>
    <t xml:space="preserve">Claudia </t>
  </si>
  <si>
    <t xml:space="preserve">Rafful Miguel </t>
  </si>
  <si>
    <t xml:space="preserve">Fernando </t>
  </si>
  <si>
    <t xml:space="preserve">Basto </t>
  </si>
  <si>
    <t xml:space="preserve">Luis Carlos </t>
  </si>
  <si>
    <t xml:space="preserve">Lechuga González </t>
  </si>
  <si>
    <t xml:space="preserve">César Israel </t>
  </si>
  <si>
    <t xml:space="preserve">Martínez Acuña </t>
  </si>
  <si>
    <t>María del Pilar</t>
  </si>
  <si>
    <t xml:space="preserve">Rejón Castro </t>
  </si>
  <si>
    <t xml:space="preserve">Román </t>
  </si>
  <si>
    <t xml:space="preserve">González Castillo </t>
  </si>
  <si>
    <t xml:space="preserve">Rosaura del Carmen </t>
  </si>
  <si>
    <t>Cambranis López</t>
  </si>
  <si>
    <t xml:space="preserve">Rodolfo Valentín </t>
  </si>
  <si>
    <t xml:space="preserve">Lara Hernández </t>
  </si>
  <si>
    <t xml:space="preserve">Eddie Guilbardo </t>
  </si>
  <si>
    <t xml:space="preserve">Almeyda Cobos </t>
  </si>
  <si>
    <t xml:space="preserve">Cuevas </t>
  </si>
  <si>
    <t xml:space="preserve">Sonia Jacqueline </t>
  </si>
  <si>
    <t xml:space="preserve">Lara López </t>
  </si>
  <si>
    <t xml:space="preserve">Jorge </t>
  </si>
  <si>
    <t xml:space="preserve">Ortegón Quintal </t>
  </si>
  <si>
    <t xml:space="preserve">José Luis </t>
  </si>
  <si>
    <t xml:space="preserve">Ballina Alejo </t>
  </si>
  <si>
    <t xml:space="preserve">Victorio </t>
  </si>
  <si>
    <t xml:space="preserve">Ruiz Mijangos </t>
  </si>
  <si>
    <t xml:space="preserve">Elmer Renán </t>
  </si>
  <si>
    <t>Goytia Ochoa</t>
  </si>
  <si>
    <t xml:space="preserve">Arturo Gerardo </t>
  </si>
  <si>
    <t>Lavalle Azar</t>
  </si>
  <si>
    <t xml:space="preserve">Jorge Luis </t>
  </si>
  <si>
    <t xml:space="preserve">Silva Pérez </t>
  </si>
  <si>
    <t xml:space="preserve">Luis Roberto </t>
  </si>
  <si>
    <t xml:space="preserve">Aguilera Pérez </t>
  </si>
  <si>
    <t>Ema Margarita</t>
  </si>
  <si>
    <t xml:space="preserve">Arteaga Trillo </t>
  </si>
  <si>
    <t xml:space="preserve">Salvador Gaspar </t>
  </si>
  <si>
    <t>Cisneros Lara</t>
  </si>
  <si>
    <t xml:space="preserve">Guillermo </t>
  </si>
  <si>
    <t xml:space="preserve">Aguilar Lugo </t>
  </si>
  <si>
    <t xml:space="preserve">Lilia Concepción </t>
  </si>
  <si>
    <t>Hernández Estrella</t>
  </si>
  <si>
    <t xml:space="preserve">Luis Felipe </t>
  </si>
  <si>
    <t>Moo Bolívar</t>
  </si>
  <si>
    <t xml:space="preserve">José Rafael </t>
  </si>
  <si>
    <t xml:space="preserve">Ramos Medina </t>
  </si>
  <si>
    <t xml:space="preserve">Emmanuel </t>
  </si>
  <si>
    <t>Baqueiro Cáceres</t>
  </si>
  <si>
    <t xml:space="preserve">Jorge Alberto </t>
  </si>
  <si>
    <t xml:space="preserve">PAN </t>
  </si>
  <si>
    <t xml:space="preserve">Cevallos Esponda </t>
  </si>
  <si>
    <t>Rodolfo</t>
  </si>
  <si>
    <t xml:space="preserve">Quej González </t>
  </si>
  <si>
    <t xml:space="preserve">José Raúl </t>
  </si>
  <si>
    <t>PT</t>
  </si>
  <si>
    <t>Propietario</t>
  </si>
  <si>
    <t>1997-2000</t>
  </si>
  <si>
    <t xml:space="preserve">Escalante Arceo </t>
  </si>
  <si>
    <t xml:space="preserve">Enrique Ariel </t>
  </si>
  <si>
    <t xml:space="preserve">Alcalá Ortíz </t>
  </si>
  <si>
    <t xml:space="preserve">Rafael Eduardo </t>
  </si>
  <si>
    <t xml:space="preserve">Castellot Castro </t>
  </si>
  <si>
    <t>Vicente</t>
  </si>
  <si>
    <t xml:space="preserve">Cambranis López </t>
  </si>
  <si>
    <t xml:space="preserve">Carlos Manuel </t>
  </si>
  <si>
    <t>Sadek Abad</t>
  </si>
  <si>
    <t xml:space="preserve">Luis Fernando </t>
  </si>
  <si>
    <t xml:space="preserve">Santamaría Blum </t>
  </si>
  <si>
    <t xml:space="preserve">Rafaela María </t>
  </si>
  <si>
    <t xml:space="preserve">Baqueiro Cáceres </t>
  </si>
  <si>
    <t xml:space="preserve">Carlos Emilio </t>
  </si>
  <si>
    <t xml:space="preserve">Rosiñol Abreu </t>
  </si>
  <si>
    <t xml:space="preserve">Cruz Quevedo </t>
  </si>
  <si>
    <t xml:space="preserve">Silverio Baudelio del Carmen </t>
  </si>
  <si>
    <t xml:space="preserve">Gutiérrez Pérez </t>
  </si>
  <si>
    <t xml:space="preserve">Tomás Enrique </t>
  </si>
  <si>
    <t>Rodríguez Vera</t>
  </si>
  <si>
    <t xml:space="preserve">José del Carmen </t>
  </si>
  <si>
    <t xml:space="preserve">Abreu May </t>
  </si>
  <si>
    <t xml:space="preserve">Alberto </t>
  </si>
  <si>
    <t>Pérez Jiménez</t>
  </si>
  <si>
    <t xml:space="preserve">Sergio </t>
  </si>
  <si>
    <t xml:space="preserve">Piedra Castro </t>
  </si>
  <si>
    <t xml:space="preserve">Antonio </t>
  </si>
  <si>
    <t xml:space="preserve">Uribe Flores </t>
  </si>
  <si>
    <t xml:space="preserve">Raúl Armando </t>
  </si>
  <si>
    <t xml:space="preserve">Vera Talango </t>
  </si>
  <si>
    <t xml:space="preserve">Celso </t>
  </si>
  <si>
    <t xml:space="preserve">Arcila Amezquita </t>
  </si>
  <si>
    <t xml:space="preserve">César Iván </t>
  </si>
  <si>
    <t xml:space="preserve">Bernes Chan </t>
  </si>
  <si>
    <t xml:space="preserve">Blanca Rosalina </t>
  </si>
  <si>
    <t xml:space="preserve">Chan Panti </t>
  </si>
  <si>
    <t xml:space="preserve">Isabel del Rosario </t>
  </si>
  <si>
    <t xml:space="preserve">Martínez Delgado </t>
  </si>
  <si>
    <t xml:space="preserve">Juan Antonio </t>
  </si>
  <si>
    <t xml:space="preserve">Muñoz Herrera </t>
  </si>
  <si>
    <t xml:space="preserve">Enrique Alejandro </t>
  </si>
  <si>
    <t xml:space="preserve">Jiménmez Domínguez </t>
  </si>
  <si>
    <t xml:space="preserve">Valladares Valle </t>
  </si>
  <si>
    <t xml:space="preserve">Yolanda Guadalupe </t>
  </si>
  <si>
    <t xml:space="preserve">Richaud Lara </t>
  </si>
  <si>
    <t>Edgar Esteban</t>
  </si>
  <si>
    <t xml:space="preserve">Durán Ruíz </t>
  </si>
  <si>
    <t xml:space="preserve">José Jesús </t>
  </si>
  <si>
    <t xml:space="preserve">Obregón Pérez </t>
  </si>
  <si>
    <t xml:space="preserve">Donaldo </t>
  </si>
  <si>
    <t>Romero Gutiérrez</t>
  </si>
  <si>
    <t xml:space="preserve">Mario Alberto </t>
  </si>
  <si>
    <t xml:space="preserve">Ortega Bernes </t>
  </si>
  <si>
    <t xml:space="preserve">Fernando Eutimio </t>
  </si>
  <si>
    <t xml:space="preserve">Gómez Casanova </t>
  </si>
  <si>
    <t xml:space="preserve">Boeta Tous </t>
  </si>
  <si>
    <t xml:space="preserve">Juan José </t>
  </si>
  <si>
    <t xml:space="preserve">Pou Vera </t>
  </si>
  <si>
    <t xml:space="preserve">Rafael Teobaldo </t>
  </si>
  <si>
    <t xml:space="preserve">Castillo Valenzuela </t>
  </si>
  <si>
    <t xml:space="preserve">Martín de la Cruz </t>
  </si>
  <si>
    <t xml:space="preserve">Alayola Vargas </t>
  </si>
  <si>
    <t xml:space="preserve">Ana Laura </t>
  </si>
  <si>
    <t xml:space="preserve">De Leon Villard </t>
  </si>
  <si>
    <t xml:space="preserve">Fitzgerald </t>
  </si>
  <si>
    <t xml:space="preserve">López Hernández </t>
  </si>
  <si>
    <t xml:space="preserve">Ana María </t>
  </si>
  <si>
    <t>2000-2003</t>
  </si>
  <si>
    <t xml:space="preserve">Cobos Toleto </t>
  </si>
  <si>
    <t xml:space="preserve">Aurora de Dios </t>
  </si>
  <si>
    <t xml:space="preserve">Celorio Pedrero </t>
  </si>
  <si>
    <t xml:space="preserve">Enrique </t>
  </si>
  <si>
    <t xml:space="preserve">Pacheco Castro </t>
  </si>
  <si>
    <t xml:space="preserve">Carlos Oznerol </t>
  </si>
  <si>
    <t xml:space="preserve">Del Río Ávila </t>
  </si>
  <si>
    <t xml:space="preserve">Rita Dolores </t>
  </si>
  <si>
    <t xml:space="preserve">Brown Gantus </t>
  </si>
  <si>
    <t xml:space="preserve">Francisco Gilberto </t>
  </si>
  <si>
    <t>Pozos Lanz</t>
  </si>
  <si>
    <t xml:space="preserve">Raúl Aarón </t>
  </si>
  <si>
    <t xml:space="preserve">González Flores </t>
  </si>
  <si>
    <t xml:space="preserve">Alberto Ramón </t>
  </si>
  <si>
    <t xml:space="preserve">González López </t>
  </si>
  <si>
    <t xml:space="preserve">Enrique Iván </t>
  </si>
  <si>
    <t xml:space="preserve">Palmer Abreu </t>
  </si>
  <si>
    <t xml:space="preserve">Diana </t>
  </si>
  <si>
    <t xml:space="preserve">Espinosa Rebolledo </t>
  </si>
  <si>
    <t>Rita Margarita</t>
  </si>
  <si>
    <t xml:space="preserve">Cervera Cetina </t>
  </si>
  <si>
    <t xml:space="preserve">Dulce María </t>
  </si>
  <si>
    <t xml:space="preserve">Novelo Lara </t>
  </si>
  <si>
    <t>Marta Irene</t>
  </si>
  <si>
    <t xml:space="preserve">Gómez </t>
  </si>
  <si>
    <t xml:space="preserve">María del Carmen </t>
  </si>
  <si>
    <t xml:space="preserve">Razo Santiago </t>
  </si>
  <si>
    <t xml:space="preserve">Fernando Enrique </t>
  </si>
  <si>
    <t xml:space="preserve">González Navarrete </t>
  </si>
  <si>
    <t xml:space="preserve">Juan Manuel </t>
  </si>
  <si>
    <t xml:space="preserve">Chan Talango </t>
  </si>
  <si>
    <t xml:space="preserve">Luis Alberto </t>
  </si>
  <si>
    <t xml:space="preserve">Cocon Colli </t>
  </si>
  <si>
    <t xml:space="preserve">José Antonio </t>
  </si>
  <si>
    <t xml:space="preserve">Lara Cauich </t>
  </si>
  <si>
    <t xml:space="preserve">Montero Rosado </t>
  </si>
  <si>
    <t xml:space="preserve">Guerrero del Rivero </t>
  </si>
  <si>
    <t xml:space="preserve">Vicente </t>
  </si>
  <si>
    <t xml:space="preserve">Concha Chávez </t>
  </si>
  <si>
    <t xml:space="preserve">Eligeny Noemi </t>
  </si>
  <si>
    <t xml:space="preserve">Sánchez Gómez </t>
  </si>
  <si>
    <t xml:space="preserve">Joaquín Santiago </t>
  </si>
  <si>
    <t xml:space="preserve">Ganzo Rivera </t>
  </si>
  <si>
    <t xml:space="preserve">Lourdes de los Ángeles </t>
  </si>
  <si>
    <t>López Ramírez</t>
  </si>
  <si>
    <t xml:space="preserve">José Jesús Ponciano </t>
  </si>
  <si>
    <t xml:space="preserve">Sánchez Loria </t>
  </si>
  <si>
    <t xml:space="preserve">José Ramón </t>
  </si>
  <si>
    <t xml:space="preserve">Del Ortega Azar </t>
  </si>
  <si>
    <t>Esperanza de las Mercedes</t>
  </si>
  <si>
    <t xml:space="preserve">Navarrete Magaña </t>
  </si>
  <si>
    <t xml:space="preserve">Margarita del Carmen </t>
  </si>
  <si>
    <t xml:space="preserve">Te Chan </t>
  </si>
  <si>
    <t xml:space="preserve">Jorge Inés </t>
  </si>
  <si>
    <t xml:space="preserve">Hurtado Lezama </t>
  </si>
  <si>
    <t xml:space="preserve">Josefa del Carmen </t>
  </si>
  <si>
    <t xml:space="preserve">Lara Manzano </t>
  </si>
  <si>
    <t xml:space="preserve">Georgina del Carmen </t>
  </si>
  <si>
    <t xml:space="preserve">Espadas López </t>
  </si>
  <si>
    <t xml:space="preserve">Victor Celestino del Carmen </t>
  </si>
  <si>
    <t xml:space="preserve">Martínez Valencia </t>
  </si>
  <si>
    <t xml:space="preserve">Omel </t>
  </si>
  <si>
    <t xml:space="preserve">Varguez Acosta </t>
  </si>
  <si>
    <t xml:space="preserve">Ocampo González </t>
  </si>
  <si>
    <t xml:space="preserve">Carlos Álvaro </t>
  </si>
  <si>
    <t xml:space="preserve">Tun Arvez </t>
  </si>
  <si>
    <t xml:space="preserve">Paulino </t>
  </si>
  <si>
    <t xml:space="preserve">Abreu García </t>
  </si>
  <si>
    <t xml:space="preserve">Celso Alberto </t>
  </si>
  <si>
    <t>Vázquez Rosas</t>
  </si>
  <si>
    <t xml:space="preserve">Malaquías Emiliano </t>
  </si>
  <si>
    <t>Cahuich Uc</t>
  </si>
  <si>
    <t xml:space="preserve">Demetrio </t>
  </si>
  <si>
    <t>Ik Uc</t>
  </si>
  <si>
    <t xml:space="preserve">Ruíz Ortega </t>
  </si>
  <si>
    <t xml:space="preserve">Carlos Martín </t>
  </si>
  <si>
    <t xml:space="preserve">Lara del Rivero </t>
  </si>
  <si>
    <t xml:space="preserve">Antonio Domingo </t>
  </si>
  <si>
    <t xml:space="preserve">Mena Uc </t>
  </si>
  <si>
    <t>Suplente</t>
  </si>
  <si>
    <t xml:space="preserve">Gamboa Vela </t>
  </si>
  <si>
    <t xml:space="preserve">Socorro Del Carmen </t>
  </si>
  <si>
    <t xml:space="preserve">Portela Chaparro </t>
  </si>
  <si>
    <t xml:space="preserve">Francisco Eustaquio </t>
  </si>
  <si>
    <t xml:space="preserve">Montejo González </t>
  </si>
  <si>
    <t xml:space="preserve">Miguel Ángel </t>
  </si>
  <si>
    <t xml:space="preserve">Manzanero Carrillo </t>
  </si>
  <si>
    <t xml:space="preserve">Hiram Alonso </t>
  </si>
  <si>
    <t xml:space="preserve">López Sólis </t>
  </si>
  <si>
    <t xml:space="preserve">Onésimo Darío </t>
  </si>
  <si>
    <t xml:space="preserve">Vela Rosado </t>
  </si>
  <si>
    <t xml:space="preserve">Elizabeth </t>
  </si>
  <si>
    <t>Tzeek Moo</t>
  </si>
  <si>
    <t xml:space="preserve">Aquileo </t>
  </si>
  <si>
    <t xml:space="preserve">Ocampo Calderón </t>
  </si>
  <si>
    <t xml:space="preserve">Pedro Jesús </t>
  </si>
  <si>
    <t xml:space="preserve">Pérez Hernández </t>
  </si>
  <si>
    <t>Róger</t>
  </si>
  <si>
    <t xml:space="preserve">Martínez Rocha </t>
  </si>
  <si>
    <t xml:space="preserve">Arturo </t>
  </si>
  <si>
    <t xml:space="preserve">Urióstegui Urióstegui </t>
  </si>
  <si>
    <t xml:space="preserve">José Concepción </t>
  </si>
  <si>
    <t xml:space="preserve">Ostoa Ortega </t>
  </si>
  <si>
    <t xml:space="preserve">Aníbal </t>
  </si>
  <si>
    <t xml:space="preserve">CONVERGENCIA </t>
  </si>
  <si>
    <t xml:space="preserve">Duarte Quijano </t>
  </si>
  <si>
    <t xml:space="preserve">Margarita Nelly </t>
  </si>
  <si>
    <t xml:space="preserve">Manuel Antonio </t>
  </si>
  <si>
    <t>2003-2006</t>
  </si>
  <si>
    <t xml:space="preserve">Guerrero Sasia </t>
  </si>
  <si>
    <t>María Angélica</t>
  </si>
  <si>
    <t xml:space="preserve">Rodríguez Rodríguez </t>
  </si>
  <si>
    <t xml:space="preserve">Rosado Ruellas </t>
  </si>
  <si>
    <t xml:space="preserve">Carlos Ernesto </t>
  </si>
  <si>
    <t xml:space="preserve">Gallegos Valdéz </t>
  </si>
  <si>
    <t xml:space="preserve">Alejandro </t>
  </si>
  <si>
    <t>Kelleher Hernández</t>
  </si>
  <si>
    <t xml:space="preserve">Vania María </t>
  </si>
  <si>
    <t xml:space="preserve">Baqueiro Ramos </t>
  </si>
  <si>
    <t xml:space="preserve">Laura Olimpia Ermila </t>
  </si>
  <si>
    <t xml:space="preserve">Rivero Novelo </t>
  </si>
  <si>
    <t xml:space="preserve">Uvaldo Enrique </t>
  </si>
  <si>
    <t xml:space="preserve">Merino Capellini </t>
  </si>
  <si>
    <t xml:space="preserve">Giacomina María </t>
  </si>
  <si>
    <t xml:space="preserve">Rosas González </t>
  </si>
  <si>
    <t xml:space="preserve">Oscar Román </t>
  </si>
  <si>
    <t xml:space="preserve">Chong González </t>
  </si>
  <si>
    <t xml:space="preserve">Erick Stefan </t>
  </si>
  <si>
    <t xml:space="preserve">Aguilar de Ita </t>
  </si>
  <si>
    <t xml:space="preserve">Gloria </t>
  </si>
  <si>
    <t xml:space="preserve">Jiménez Flores </t>
  </si>
  <si>
    <t>Álvaro</t>
  </si>
  <si>
    <t xml:space="preserve">Vera Vera </t>
  </si>
  <si>
    <t xml:space="preserve">Luis Eduardo </t>
  </si>
  <si>
    <t>PRD-PT-CONVERGENCIA</t>
  </si>
  <si>
    <t xml:space="preserve">Martínez Zamorano </t>
  </si>
  <si>
    <t xml:space="preserve">Elia </t>
  </si>
  <si>
    <t xml:space="preserve">Hinojosa Rebolledo </t>
  </si>
  <si>
    <t xml:space="preserve">Eudelio </t>
  </si>
  <si>
    <t xml:space="preserve">Palomo Ku </t>
  </si>
  <si>
    <t xml:space="preserve">Diego Pablo </t>
  </si>
  <si>
    <t xml:space="preserve">Sanguino Carril </t>
  </si>
  <si>
    <t xml:space="preserve">Carlos Eduardo </t>
  </si>
  <si>
    <t xml:space="preserve">Carrillo Chávez </t>
  </si>
  <si>
    <t xml:space="preserve">Melvin </t>
  </si>
  <si>
    <t xml:space="preserve">Pech Uitz </t>
  </si>
  <si>
    <t xml:space="preserve">Modesto Arcángel </t>
  </si>
  <si>
    <t xml:space="preserve">Brown Filigrana </t>
  </si>
  <si>
    <t>Jorge Isaac</t>
  </si>
  <si>
    <t xml:space="preserve">Calan Canul </t>
  </si>
  <si>
    <t xml:space="preserve">Daniel Edilberto </t>
  </si>
  <si>
    <t xml:space="preserve">Dimas Hernández </t>
  </si>
  <si>
    <t xml:space="preserve">Ramón Dimas </t>
  </si>
  <si>
    <t xml:space="preserve">Hombre </t>
  </si>
  <si>
    <t xml:space="preserve">Pacheco Ceballos </t>
  </si>
  <si>
    <t xml:space="preserve">Mario Enrique </t>
  </si>
  <si>
    <t xml:space="preserve">Ramírez Tun </t>
  </si>
  <si>
    <t xml:space="preserve">Faustino </t>
  </si>
  <si>
    <t xml:space="preserve">Márquez Zapata </t>
  </si>
  <si>
    <t xml:space="preserve">Nelly del Carmen </t>
  </si>
  <si>
    <t xml:space="preserve">Montalvo López </t>
  </si>
  <si>
    <t xml:space="preserve">Yolanda del Carmen </t>
  </si>
  <si>
    <t xml:space="preserve">Cruz Coronel </t>
  </si>
  <si>
    <t xml:space="preserve">Baudelio Silvero </t>
  </si>
  <si>
    <t xml:space="preserve">Chuck Uicab </t>
  </si>
  <si>
    <t xml:space="preserve">Fermín de Jesús </t>
  </si>
  <si>
    <t xml:space="preserve">Ortega Rubio </t>
  </si>
  <si>
    <t xml:space="preserve">Carlos Felipe </t>
  </si>
  <si>
    <t xml:space="preserve">Castro Buenfil </t>
  </si>
  <si>
    <t xml:space="preserve">Humberto Javier </t>
  </si>
  <si>
    <t xml:space="preserve">Moo Cahuich </t>
  </si>
  <si>
    <t xml:space="preserve">Arturo del Carmen </t>
  </si>
  <si>
    <t xml:space="preserve">PRD-PT-CONVERGENCIA </t>
  </si>
  <si>
    <t xml:space="preserve">Cutz Can </t>
  </si>
  <si>
    <t xml:space="preserve">Gaspar Alberto </t>
  </si>
  <si>
    <t xml:space="preserve">López Paat </t>
  </si>
  <si>
    <t xml:space="preserve">María de los Ángeles </t>
  </si>
  <si>
    <t xml:space="preserve">Pérez López </t>
  </si>
  <si>
    <t xml:space="preserve">Maldonado Sandoval </t>
  </si>
  <si>
    <t xml:space="preserve">José René </t>
  </si>
  <si>
    <t>Carrillo Pérez</t>
  </si>
  <si>
    <t xml:space="preserve">Delio Ricardo </t>
  </si>
  <si>
    <t xml:space="preserve">Salazar Soberanis </t>
  </si>
  <si>
    <t>Jorge</t>
  </si>
  <si>
    <t xml:space="preserve">Alexandro </t>
  </si>
  <si>
    <t>Rabelo Cuevas</t>
  </si>
  <si>
    <t xml:space="preserve">Delma del Carmen </t>
  </si>
  <si>
    <t>Cobo Ibarra</t>
  </si>
  <si>
    <t>Tucuch Sosa</t>
  </si>
  <si>
    <t xml:space="preserve">Rafael Arcángel </t>
  </si>
  <si>
    <t xml:space="preserve">Caamal Cauich </t>
  </si>
  <si>
    <t xml:space="preserve">Lilia Argelia </t>
  </si>
  <si>
    <t>Limón Lliteras</t>
  </si>
  <si>
    <t xml:space="preserve">Gustavo Enrique </t>
  </si>
  <si>
    <t xml:space="preserve">Cruz Vásquez </t>
  </si>
  <si>
    <t xml:space="preserve">Naurea Martina </t>
  </si>
  <si>
    <t xml:space="preserve">Ochoa Ruíz </t>
  </si>
  <si>
    <t xml:space="preserve">Ogarita </t>
  </si>
  <si>
    <t xml:space="preserve">López Miranda </t>
  </si>
  <si>
    <t xml:space="preserve">Avimael </t>
  </si>
  <si>
    <t xml:space="preserve">Capilla Gómez </t>
  </si>
  <si>
    <t xml:space="preserve">Guadalupe </t>
  </si>
  <si>
    <t xml:space="preserve">Acosta Vera </t>
  </si>
  <si>
    <t>Elidia del Pilar</t>
  </si>
  <si>
    <t xml:space="preserve">Aquino Herrera </t>
  </si>
  <si>
    <t xml:space="preserve">Joaquín </t>
  </si>
  <si>
    <t xml:space="preserve">Alpuche Chio </t>
  </si>
  <si>
    <t xml:space="preserve">Nidia del Jesús </t>
  </si>
  <si>
    <t xml:space="preserve">Perdomo Tun </t>
  </si>
  <si>
    <t xml:space="preserve">Norma Vianey </t>
  </si>
  <si>
    <t xml:space="preserve">Escobar González </t>
  </si>
  <si>
    <t xml:space="preserve">Lauro Castulo </t>
  </si>
  <si>
    <t xml:space="preserve">Tolentino García </t>
  </si>
  <si>
    <t xml:space="preserve">Pablo Juan </t>
  </si>
  <si>
    <t>Balam Naal</t>
  </si>
  <si>
    <t xml:space="preserve">María Guadalupe </t>
  </si>
  <si>
    <t xml:space="preserve">Cruz Mateo </t>
  </si>
  <si>
    <t xml:space="preserve">Doris Dey </t>
  </si>
  <si>
    <t>Pech Baas</t>
  </si>
  <si>
    <t xml:space="preserve">Rosa María </t>
  </si>
  <si>
    <t>2006-2009</t>
  </si>
  <si>
    <t>Listado de Diputados por Partido Político y Principio de Representación, Campeche (2009-2012) LX Legislatura</t>
  </si>
  <si>
    <t xml:space="preserve">Barony Blanquet </t>
  </si>
  <si>
    <t xml:space="preserve">José Benedicto </t>
  </si>
  <si>
    <t xml:space="preserve">Berzunza Novelo </t>
  </si>
  <si>
    <t>Landy Margarita</t>
  </si>
  <si>
    <t xml:space="preserve">Richaud Pinto </t>
  </si>
  <si>
    <t xml:space="preserve">Martha </t>
  </si>
  <si>
    <t xml:space="preserve">Escalante Castillo </t>
  </si>
  <si>
    <t>Ana Martha</t>
  </si>
  <si>
    <t xml:space="preserve">Santini Cobos </t>
  </si>
  <si>
    <t>Ramón Cuauhtémoc</t>
  </si>
  <si>
    <t xml:space="preserve">Gutiérrez Ocampo </t>
  </si>
  <si>
    <t xml:space="preserve">Gloria del Carmen </t>
  </si>
  <si>
    <t xml:space="preserve">Ynurreta Mancera </t>
  </si>
  <si>
    <t>Nicolás Hernández</t>
  </si>
  <si>
    <t>Arjona Gutiérrez</t>
  </si>
  <si>
    <t xml:space="preserve">Carlos Alberto </t>
  </si>
  <si>
    <t xml:space="preserve">Abreu Artiñano </t>
  </si>
  <si>
    <t xml:space="preserve">Rocio Adriana </t>
  </si>
  <si>
    <t xml:space="preserve">Rico Camacho </t>
  </si>
  <si>
    <t>Domitila</t>
  </si>
  <si>
    <t xml:space="preserve">Caballero Buenfil </t>
  </si>
  <si>
    <t xml:space="preserve">Fernando Manuel </t>
  </si>
  <si>
    <t xml:space="preserve">Salomón Cruz </t>
  </si>
  <si>
    <t xml:space="preserve">Candelario </t>
  </si>
  <si>
    <t>González Hernández</t>
  </si>
  <si>
    <t xml:space="preserve">Netzahualcóyotl </t>
  </si>
  <si>
    <t>Vera Olivares</t>
  </si>
  <si>
    <t xml:space="preserve">Emmanuel Guadalupe </t>
  </si>
  <si>
    <t>Avilés Rivera</t>
  </si>
  <si>
    <t xml:space="preserve">Silvia María </t>
  </si>
  <si>
    <t>Tzel Camara</t>
  </si>
  <si>
    <t xml:space="preserve">Martín Osvaldo </t>
  </si>
  <si>
    <t xml:space="preserve">Chan Chi </t>
  </si>
  <si>
    <t xml:space="preserve">Zavala Delgado </t>
  </si>
  <si>
    <t>José Pilar</t>
  </si>
  <si>
    <t xml:space="preserve">Canche Molina </t>
  </si>
  <si>
    <t xml:space="preserve">Guadalupe del Carmen </t>
  </si>
  <si>
    <t xml:space="preserve">Calderón Barrera </t>
  </si>
  <si>
    <t xml:space="preserve">Cornelio Sosa </t>
  </si>
  <si>
    <t xml:space="preserve">Jose Luis </t>
  </si>
  <si>
    <t xml:space="preserve">Solis Sierra </t>
  </si>
  <si>
    <t xml:space="preserve">Lourdes de los Angeles </t>
  </si>
  <si>
    <t xml:space="preserve">Caballero May </t>
  </si>
  <si>
    <t xml:space="preserve">Maria Asuncion </t>
  </si>
  <si>
    <t xml:space="preserve">Castillo Valencia </t>
  </si>
  <si>
    <t>Roger</t>
  </si>
  <si>
    <t xml:space="preserve">Bautista Priego </t>
  </si>
  <si>
    <t xml:space="preserve">Hilda </t>
  </si>
  <si>
    <t xml:space="preserve">Cambranis Caballero </t>
  </si>
  <si>
    <t xml:space="preserve">Jose Manuel </t>
  </si>
  <si>
    <t xml:space="preserve">Elier Humbero </t>
  </si>
  <si>
    <t xml:space="preserve">Estrella Gonzalez </t>
  </si>
  <si>
    <t xml:space="preserve">Manuel </t>
  </si>
  <si>
    <t xml:space="preserve">Acosta Canul </t>
  </si>
  <si>
    <t xml:space="preserve">Patricia Veronica </t>
  </si>
  <si>
    <t>Gonzalez Curi</t>
  </si>
  <si>
    <t xml:space="preserve">Ku Herrera </t>
  </si>
  <si>
    <t xml:space="preserve">Mendez Lanz </t>
  </si>
  <si>
    <t xml:space="preserve">Victor Manuel </t>
  </si>
  <si>
    <t xml:space="preserve">Martínez Cisneros </t>
  </si>
  <si>
    <t xml:space="preserve">Carlos </t>
  </si>
  <si>
    <t>Rafful Montero</t>
  </si>
  <si>
    <t>Rosa Maria</t>
  </si>
  <si>
    <t xml:space="preserve">Mujer </t>
  </si>
  <si>
    <t xml:space="preserve">Carrillo Tacu </t>
  </si>
  <si>
    <t xml:space="preserve">Edwin Jesus </t>
  </si>
  <si>
    <t xml:space="preserve">Can Ballote </t>
  </si>
  <si>
    <t>Damaris del Jesus</t>
  </si>
  <si>
    <t>Flores Gutierrez</t>
  </si>
  <si>
    <t xml:space="preserve">Sergio Renan </t>
  </si>
  <si>
    <t xml:space="preserve">Estrella Estrella </t>
  </si>
  <si>
    <t xml:space="preserve">Carlos Enrique </t>
  </si>
  <si>
    <t xml:space="preserve">Rosado Montero </t>
  </si>
  <si>
    <t xml:space="preserve">Lizbeth del Pilar </t>
  </si>
  <si>
    <t>Avilez Ramirez</t>
  </si>
  <si>
    <t>Martha Ines</t>
  </si>
  <si>
    <t>Echavarria Martinez</t>
  </si>
  <si>
    <t xml:space="preserve">Jaerhs Jose </t>
  </si>
  <si>
    <t>Notario Perez</t>
  </si>
  <si>
    <t>Yara Teresa</t>
  </si>
  <si>
    <t>Sanchez Vega</t>
  </si>
  <si>
    <t xml:space="preserve">Karla Vianey </t>
  </si>
  <si>
    <t xml:space="preserve">Rullan Morales </t>
  </si>
  <si>
    <t xml:space="preserve">Venancio Javier </t>
  </si>
  <si>
    <t xml:space="preserve">Vidal Montejo </t>
  </si>
  <si>
    <t xml:space="preserve">Ygnacio </t>
  </si>
  <si>
    <t xml:space="preserve">Diaz Sanchez </t>
  </si>
  <si>
    <t xml:space="preserve">Concepcion </t>
  </si>
  <si>
    <t>Garcia Mendez</t>
  </si>
  <si>
    <t xml:space="preserve">Marina </t>
  </si>
  <si>
    <t xml:space="preserve">Gonzalez Sosa </t>
  </si>
  <si>
    <t xml:space="preserve">Cardozo Aguilar </t>
  </si>
  <si>
    <t>Maria del Socorro</t>
  </si>
  <si>
    <t xml:space="preserve">Contreras Ortiz </t>
  </si>
  <si>
    <t xml:space="preserve">Carlos Humberto </t>
  </si>
  <si>
    <t xml:space="preserve">Gonzalez Chi </t>
  </si>
  <si>
    <t xml:space="preserve">Angelica del Carmen </t>
  </si>
  <si>
    <t>Caamal Haas</t>
  </si>
  <si>
    <t xml:space="preserve">Josefina </t>
  </si>
  <si>
    <t xml:space="preserve">Luna Vera </t>
  </si>
  <si>
    <t>Eneida Esperanza</t>
  </si>
  <si>
    <t xml:space="preserve">Chi Mukul </t>
  </si>
  <si>
    <t xml:space="preserve">Didauri Maribel </t>
  </si>
  <si>
    <t>2009-2012</t>
  </si>
  <si>
    <t xml:space="preserve">García Escalante </t>
  </si>
  <si>
    <t>Miguel Ángel</t>
  </si>
  <si>
    <t>COMPROMISO POR CAMPECHE- PRI-PVEM</t>
  </si>
  <si>
    <t xml:space="preserve">Manrique Mendoza </t>
  </si>
  <si>
    <t>José Manuel</t>
  </si>
  <si>
    <t xml:space="preserve">Pinzón Charles </t>
  </si>
  <si>
    <t xml:space="preserve">Marcos Alberto </t>
  </si>
  <si>
    <t xml:space="preserve">Bravo Negrín </t>
  </si>
  <si>
    <t xml:space="preserve">José Eduardo </t>
  </si>
  <si>
    <t>Sánchez Silva</t>
  </si>
  <si>
    <t xml:space="preserve">Pablo Hernán </t>
  </si>
  <si>
    <t xml:space="preserve">Hernández Hernández </t>
  </si>
  <si>
    <t xml:space="preserve">Edgar Román </t>
  </si>
  <si>
    <t xml:space="preserve">María Rafaela </t>
  </si>
  <si>
    <t xml:space="preserve">Sáenz de Miera </t>
  </si>
  <si>
    <t xml:space="preserve">Jorge José </t>
  </si>
  <si>
    <t>Ferrer González</t>
  </si>
  <si>
    <t xml:space="preserve">Adda Luz </t>
  </si>
  <si>
    <t xml:space="preserve">Magaña Vadillo </t>
  </si>
  <si>
    <t xml:space="preserve">Adolfo Sebastián </t>
  </si>
  <si>
    <t xml:space="preserve">Hurtado Sansores </t>
  </si>
  <si>
    <t xml:space="preserve">María Dinorah </t>
  </si>
  <si>
    <t xml:space="preserve">Aguilar López </t>
  </si>
  <si>
    <t xml:space="preserve">Facundo </t>
  </si>
  <si>
    <t xml:space="preserve">Cauich Jesus </t>
  </si>
  <si>
    <t xml:space="preserve">Humberto Manuel </t>
  </si>
  <si>
    <t xml:space="preserve">Figueroa Ortíz </t>
  </si>
  <si>
    <t>Rigoberto</t>
  </si>
  <si>
    <t xml:space="preserve">Uribe Haydar </t>
  </si>
  <si>
    <t xml:space="preserve">Juárez Castellanos </t>
  </si>
  <si>
    <t xml:space="preserve">Noel </t>
  </si>
  <si>
    <t>Canto Sosa</t>
  </si>
  <si>
    <t xml:space="preserve">José Adalberto </t>
  </si>
  <si>
    <t xml:space="preserve">Quiñonez Loeza </t>
  </si>
  <si>
    <t>Jesús Antonio</t>
  </si>
  <si>
    <t xml:space="preserve">Ochoa Peña </t>
  </si>
  <si>
    <t xml:space="preserve">Ramón Gabriel </t>
  </si>
  <si>
    <t xml:space="preserve">Luis Humberto </t>
  </si>
  <si>
    <t xml:space="preserve">Lavalle Pinzón </t>
  </si>
  <si>
    <t xml:space="preserve">Juan Carlos </t>
  </si>
  <si>
    <t xml:space="preserve">Nordhausen Carrizales </t>
  </si>
  <si>
    <t xml:space="preserve">Ávila Ávila </t>
  </si>
  <si>
    <t xml:space="preserve">Ana Paola </t>
  </si>
  <si>
    <t xml:space="preserve">Romellón Herrera </t>
  </si>
  <si>
    <t xml:space="preserve">Francisco Elías </t>
  </si>
  <si>
    <t xml:space="preserve">Ortega Ávila </t>
  </si>
  <si>
    <t xml:space="preserve">Javier </t>
  </si>
  <si>
    <t xml:space="preserve">Canul Canul </t>
  </si>
  <si>
    <t xml:space="preserve">José Ismael Enrique </t>
  </si>
  <si>
    <t xml:space="preserve">García Córdova </t>
  </si>
  <si>
    <t xml:space="preserve">Teida </t>
  </si>
  <si>
    <t xml:space="preserve">Zavala Salazar </t>
  </si>
  <si>
    <t>Manuel Jesús</t>
  </si>
  <si>
    <t>López Hernández</t>
  </si>
  <si>
    <t xml:space="preserve">Tun Santoyo </t>
  </si>
  <si>
    <t xml:space="preserve">Mario Trinidad </t>
  </si>
  <si>
    <t xml:space="preserve">Uc Dzul </t>
  </si>
  <si>
    <t xml:space="preserve">Oscar Eduardo </t>
  </si>
  <si>
    <t xml:space="preserve">Hurtado Ruíz </t>
  </si>
  <si>
    <t xml:space="preserve">Rosa Esther </t>
  </si>
  <si>
    <t xml:space="preserve">Zapata Cortés </t>
  </si>
  <si>
    <t xml:space="preserve">Georgina </t>
  </si>
  <si>
    <t xml:space="preserve">Cervera Echeverría </t>
  </si>
  <si>
    <t xml:space="preserve">Ilsa Beatriz </t>
  </si>
  <si>
    <t xml:space="preserve">Chapa Ortíz </t>
  </si>
  <si>
    <t xml:space="preserve">Erika </t>
  </si>
  <si>
    <t xml:space="preserve">Rebolledo May </t>
  </si>
  <si>
    <t>Eréndira</t>
  </si>
  <si>
    <t xml:space="preserve">Moreno Barona </t>
  </si>
  <si>
    <t xml:space="preserve">Alejandrina </t>
  </si>
  <si>
    <t xml:space="preserve">Ruíz Poot </t>
  </si>
  <si>
    <t xml:space="preserve">Wilbert Ariel </t>
  </si>
  <si>
    <t xml:space="preserve">Rivas Fernández </t>
  </si>
  <si>
    <t xml:space="preserve">Liliana del Carmen </t>
  </si>
  <si>
    <t xml:space="preserve">Vicencio Franco </t>
  </si>
  <si>
    <t xml:space="preserve">Suárez Torres </t>
  </si>
  <si>
    <t xml:space="preserve">Laura del Ángel </t>
  </si>
  <si>
    <t xml:space="preserve">Machaín Cervantes </t>
  </si>
  <si>
    <t xml:space="preserve">Raúl Humberto </t>
  </si>
  <si>
    <t xml:space="preserve">Ceh Reyna </t>
  </si>
  <si>
    <t xml:space="preserve">Aurora Candelaria </t>
  </si>
  <si>
    <t xml:space="preserve">Aguileta Lugo </t>
  </si>
  <si>
    <t xml:space="preserve">Sandra Margarita </t>
  </si>
  <si>
    <t xml:space="preserve">Borjas Rayo </t>
  </si>
  <si>
    <t xml:space="preserve">Cecilia </t>
  </si>
  <si>
    <t xml:space="preserve">Moreno Chamiz </t>
  </si>
  <si>
    <t xml:space="preserve">Nadia Lizet </t>
  </si>
  <si>
    <t xml:space="preserve">Noh Villarino </t>
  </si>
  <si>
    <t>Isabel Antonia</t>
  </si>
  <si>
    <t xml:space="preserve">Ávila Interian </t>
  </si>
  <si>
    <t xml:space="preserve">Saire Guadalupe </t>
  </si>
  <si>
    <t xml:space="preserve">Kanter Sansores </t>
  </si>
  <si>
    <t xml:space="preserve">María Candelaria </t>
  </si>
  <si>
    <t xml:space="preserve">Balam Avila </t>
  </si>
  <si>
    <t xml:space="preserve">Sofía </t>
  </si>
  <si>
    <t xml:space="preserve">Luna Reyes </t>
  </si>
  <si>
    <t xml:space="preserve">Atilana del Chuina </t>
  </si>
  <si>
    <t xml:space="preserve">López Dzul </t>
  </si>
  <si>
    <t xml:space="preserve">Leticia </t>
  </si>
  <si>
    <t>Listado de Diputados por Partido Político y Principio de Representación, Campeche (2012-2015) LXI Legislatura</t>
  </si>
  <si>
    <t>2012-2015</t>
  </si>
  <si>
    <t>Conformación Parlamentaria Mujeres: Presencia (número) y Porcentaje por Partido y Tipo de Principio de Representación, Campeche (1997-2000) LVI Legislatura</t>
  </si>
  <si>
    <t>Conformación Parlamentaria Mujeres: Presencia (número) y Porcentaje por Partido y Tipo de Principio de Representación, Campeche (2000-2003) LVI Legislatura</t>
  </si>
  <si>
    <t>CONVERGENCIA</t>
  </si>
  <si>
    <t>Conformación Parlamentaria Mujeres: Presencia (número) y Porcentaje por Partido y Tipo de Principio de Representación, Campeche (2003-2006) LVII Legislatura</t>
  </si>
  <si>
    <t>Conformación Parlamentaria Mujeres: Presencia (número) y Porcentaje por Partido y Tipo de Principio de Representación, Campeche (2006-2009) LIX Legislatura</t>
  </si>
  <si>
    <t>UNDOS POR CAMPECHE-PRI-NUEVA ALIANZA</t>
  </si>
  <si>
    <t>Conformación Parlamentaria Mujeres: Presencia (número) y Porcentaje por Partido y Tipo de Principio de Representación, Campeche (2012-2015) LXI Legislatura</t>
  </si>
  <si>
    <t>COMPROMISO POR CAMPECHE-PRI-PVEM</t>
  </si>
  <si>
    <t>Conformación Parlamentaria Mujeres: Presencia (número) y Porcentaje por Partido y Tipo de Principio de Representación, Campeche (2009-2012) LX Legislatura</t>
  </si>
  <si>
    <t xml:space="preserve">Baños Castro </t>
  </si>
  <si>
    <t xml:space="preserve">Marcos Oger </t>
  </si>
  <si>
    <t>UNIDOS POR CAMPECHE-PRI-PNA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</si>
</sst>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[$€]_-;\-* #,##0.00\ [$€]_-;_-* &quot;-&quot;??\ [$€]_-;_-@_-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8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Euro" xfId="5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3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5">
          <cell r="A15" t="str">
            <v>Diputados por Distrito</v>
          </cell>
        </row>
        <row r="16">
          <cell r="A16" t="str">
            <v>POR EL PRINCIPIO MAYORÍA RELATIVA</v>
          </cell>
        </row>
        <row r="17">
          <cell r="A17" t="str">
            <v>NOMBRE</v>
          </cell>
          <cell r="B17" t="str">
            <v>DISTRITO</v>
          </cell>
          <cell r="C17" t="str">
            <v>PARTIDO</v>
          </cell>
        </row>
        <row r="18">
          <cell r="A18" t="str">
            <v>DIP. RAMÓN MARTÍN MÉNDEZ LANZ</v>
          </cell>
          <cell r="B18" t="str">
            <v>I</v>
          </cell>
          <cell r="C18" t="str">
            <v>PRI</v>
          </cell>
        </row>
        <row r="19">
          <cell r="A19" t="str">
            <v>DIP. ELISEO FERNÁNDEZ MONTUFAR</v>
          </cell>
          <cell r="B19" t="str">
            <v>II</v>
          </cell>
          <cell r="C19" t="str">
            <v>PAN</v>
          </cell>
        </row>
        <row r="20">
          <cell r="A20" t="str">
            <v>DIP. ALEJANDRINA MORENO BARONA</v>
          </cell>
          <cell r="B20" t="str">
            <v>III</v>
          </cell>
          <cell r="C20" t="str">
            <v>PRI</v>
          </cell>
        </row>
        <row r="21">
          <cell r="A21" t="str">
            <v>DIP. MANUEL ALBERTO ORTEGA</v>
          </cell>
          <cell r="B21" t="str">
            <v>IV</v>
          </cell>
          <cell r="C21" t="str">
            <v>VERDE</v>
          </cell>
        </row>
        <row r="22">
          <cell r="A22" t="str">
            <v>LLITERAS</v>
          </cell>
        </row>
        <row r="23">
          <cell r="A23" t="str">
            <v>DIP. ERNESTO CASTILLO ROSADO</v>
          </cell>
          <cell r="B23" t="str">
            <v>V</v>
          </cell>
          <cell r="C23" t="str">
            <v>PRI</v>
          </cell>
        </row>
        <row r="24">
          <cell r="A24" t="str">
            <v>DIP. LAURA OLIMPIA ERMILA BAQUEIRO</v>
          </cell>
          <cell r="B24" t="str">
            <v>VI</v>
          </cell>
          <cell r="C24" t="str">
            <v>PRI</v>
          </cell>
        </row>
        <row r="25">
          <cell r="A25" t="str">
            <v>RAMOS</v>
          </cell>
        </row>
        <row r="26">
          <cell r="A26" t="str">
            <v>DIP. MARTHA ALBORES AVENDAÑO</v>
          </cell>
          <cell r="B26" t="str">
            <v>VII</v>
          </cell>
          <cell r="C26" t="str">
            <v>VERDE</v>
          </cell>
        </row>
        <row r="27">
          <cell r="A27" t="str">
            <v>DIP. ILEANA JANNETTE HERRERA PÉREZ</v>
          </cell>
          <cell r="B27" t="str">
            <v>VIII</v>
          </cell>
          <cell r="C27" t="str">
            <v>PAN</v>
          </cell>
        </row>
        <row r="28">
          <cell r="A28" t="str">
            <v>DIP. SANDRA GUADALUPE SÁNCHEZ</v>
          </cell>
          <cell r="B28" t="str">
            <v>IX</v>
          </cell>
          <cell r="C28" t="str">
            <v>PAN</v>
          </cell>
        </row>
        <row r="29">
          <cell r="A29" t="str">
            <v>DÍAZ</v>
          </cell>
        </row>
        <row r="30">
          <cell r="A30" t="str">
            <v>DIP. JANINI GUADALUPE CASANOVA</v>
          </cell>
          <cell r="B30" t="str">
            <v>X</v>
          </cell>
          <cell r="C30" t="str">
            <v>PAN</v>
          </cell>
        </row>
        <row r="31">
          <cell r="A31" t="str">
            <v>GARCÍA</v>
          </cell>
        </row>
        <row r="32">
          <cell r="A32" t="str">
            <v>DIP. LUIS RAMÓN PERALTA MAY</v>
          </cell>
          <cell r="B32" t="str">
            <v>XI</v>
          </cell>
          <cell r="C32" t="str">
            <v>VERDE</v>
          </cell>
        </row>
        <row r="33">
          <cell r="A33" t="str">
            <v>DIP. AURORA CANDELARIA CEH REYNA</v>
          </cell>
          <cell r="B33" t="str">
            <v>XII</v>
          </cell>
          <cell r="C33" t="str">
            <v>PAN</v>
          </cell>
        </row>
        <row r="34">
          <cell r="A34" t="str">
            <v>DIP. GUADALUPE TEJOCOTE GONZÁLEZ</v>
          </cell>
          <cell r="B34" t="str">
            <v>XIII</v>
          </cell>
          <cell r="C34" t="str">
            <v>PRI</v>
          </cell>
        </row>
        <row r="35">
          <cell r="A35" t="str">
            <v>DIP. JAIME MUÑOZ MORFÍN</v>
          </cell>
          <cell r="B35" t="str">
            <v>XIV</v>
          </cell>
          <cell r="C35" t="str">
            <v>PAN</v>
          </cell>
        </row>
        <row r="36">
          <cell r="A36" t="str">
            <v>DIP. PABLO GUILLERMO ANGULO</v>
          </cell>
          <cell r="B36" t="str">
            <v>XV</v>
          </cell>
          <cell r="C36" t="str">
            <v>PRI</v>
          </cell>
        </row>
        <row r="37">
          <cell r="A37" t="str">
            <v>BRICEÑO</v>
          </cell>
        </row>
        <row r="38">
          <cell r="A38" t="str">
            <v>DIP. JUAN CARLOS DAMÍAN VERA</v>
          </cell>
          <cell r="B38" t="str">
            <v>XVI</v>
          </cell>
          <cell r="C38" t="str">
            <v>PRI</v>
          </cell>
        </row>
        <row r="39">
          <cell r="A39" t="str">
            <v>DIP. ADRIANA DE JESÚS AVILEZ AVILEZ</v>
          </cell>
          <cell r="B39" t="str">
            <v>XVII</v>
          </cell>
          <cell r="C39" t="str">
            <v>MORENA</v>
          </cell>
        </row>
        <row r="40">
          <cell r="A40" t="str">
            <v>DIP.SANSORESJULIO ALBERTO SANSORES</v>
          </cell>
          <cell r="B40" t="str">
            <v>XVIII</v>
          </cell>
          <cell r="C40" t="str">
            <v>PRI</v>
          </cell>
        </row>
        <row r="41">
          <cell r="A41" t="str">
            <v>DIP. EDDA MARLENE UUH XOOL</v>
          </cell>
          <cell r="B41" t="str">
            <v>XIX</v>
          </cell>
          <cell r="C41" t="str">
            <v>PRI</v>
          </cell>
        </row>
        <row r="42">
          <cell r="A42" t="str">
            <v>DIP. ROSARIO BAQUEIRO ACOSTA</v>
          </cell>
          <cell r="B42" t="str">
            <v>XX</v>
          </cell>
          <cell r="C42" t="str">
            <v>PAN</v>
          </cell>
        </row>
        <row r="43">
          <cell r="A43" t="str">
            <v>DIP. MARINA SÁNCHEZ RODRÍGUEZ</v>
          </cell>
          <cell r="B43" t="str">
            <v>XXI</v>
          </cell>
          <cell r="C43" t="str">
            <v>PRI</v>
          </cell>
        </row>
        <row r="44">
          <cell r="A44" t="str">
            <v>POR EL PRINCIPIO REPRESENTACIÓN PROPORCIONAL</v>
          </cell>
        </row>
        <row r="45">
          <cell r="A45" t="str">
            <v>N O M B R E</v>
          </cell>
          <cell r="C45" t="str">
            <v>PARTIDO</v>
          </cell>
        </row>
        <row r="46">
          <cell r="A46" t="str">
            <v>DIP. ROSARIO DE FÁTIMA GAMBOA CASTILLO</v>
          </cell>
          <cell r="C46" t="str">
            <v>PAN</v>
          </cell>
        </row>
        <row r="47">
          <cell r="A47" t="str">
            <v>DIP. SILVERIO BAUDELIO DEL CARMEN CRUZ QUEVEDO</v>
          </cell>
          <cell r="C47" t="str">
            <v>PAN</v>
          </cell>
        </row>
        <row r="48">
          <cell r="A48" t="str">
            <v>DIP. MARÍA ASUNCIÓN CABALLERO MAY</v>
          </cell>
          <cell r="C48" t="str">
            <v>PAN</v>
          </cell>
        </row>
        <row r="49">
          <cell r="A49" t="str">
            <v>DIP. CARLOS RAMIRO SOSA PACHECO</v>
          </cell>
          <cell r="C49" t="str">
            <v>PAN</v>
          </cell>
        </row>
        <row r="50">
          <cell r="A50" t="str">
            <v>DIP. ANA GRACIELA CRISANTY VILLARINO</v>
          </cell>
          <cell r="C50" t="str">
            <v>PRI</v>
          </cell>
        </row>
        <row r="51">
          <cell r="A51" t="str">
            <v>DIP. FREDY FERNANDO MARTÍNEZ QUIJANO</v>
          </cell>
          <cell r="C51" t="str">
            <v>PRI</v>
          </cell>
        </row>
        <row r="52">
          <cell r="A52" t="str">
            <v>DIP. ÁNGELA DEL CARMEN CÁMARA DAMAS</v>
          </cell>
          <cell r="C52" t="str">
            <v>PRI</v>
          </cell>
        </row>
        <row r="53">
          <cell r="A53" t="str">
            <v>DIP. JAVIER FRANCISCO BARRERA PACHECO</v>
          </cell>
          <cell r="C53" t="str">
            <v>PRI</v>
          </cell>
        </row>
        <row r="54">
          <cell r="A54" t="str">
            <v>DIP. LETICIA DEL ROSARIO ENRIQUEZ CACHÓN</v>
          </cell>
          <cell r="C54" t="str">
            <v>PRI</v>
          </cell>
        </row>
        <row r="55">
          <cell r="A55" t="str">
            <v>DIP. MARÍA DEL CARMEN PÉREZ LÓPEZ</v>
          </cell>
          <cell r="C55" t="str">
            <v>PRD</v>
          </cell>
        </row>
        <row r="56">
          <cell r="A56" t="str">
            <v>DIP. JOSÉ GUADALUPE GUZMÁN CHÍ</v>
          </cell>
          <cell r="C56" t="str">
            <v>NUEVA ALIANZA</v>
          </cell>
        </row>
        <row r="57">
          <cell r="A57" t="str">
            <v>DIP. ELIA OCAÑA HERNÁNDEZ</v>
          </cell>
          <cell r="C57" t="str">
            <v>NUEVA ALIANZA</v>
          </cell>
        </row>
        <row r="58">
          <cell r="A58" t="str">
            <v>DIP. CARLOS ENRIQUE MARTÍNEZ AKÉ</v>
          </cell>
          <cell r="C58" t="str">
            <v>MORENA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K16" sqref="K16"/>
    </sheetView>
  </sheetViews>
  <sheetFormatPr defaultColWidth="8.50390625" defaultRowHeight="15.75"/>
  <cols>
    <col min="1" max="1" width="23.50390625" style="0" customWidth="1"/>
    <col min="3" max="3" width="11.00390625" style="0" customWidth="1"/>
    <col min="12" max="12" width="16.125" style="0" customWidth="1"/>
    <col min="14" max="14" width="10.50390625" style="0" customWidth="1"/>
  </cols>
  <sheetData>
    <row r="1" spans="1:19" ht="15.75">
      <c r="A1" s="14" t="s">
        <v>736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3</v>
      </c>
      <c r="C2" s="15"/>
      <c r="D2" s="15"/>
      <c r="E2" s="15"/>
      <c r="F2" s="15"/>
      <c r="G2" s="15"/>
      <c r="H2" s="16" t="s">
        <v>12</v>
      </c>
      <c r="I2" s="16"/>
      <c r="J2" s="16"/>
      <c r="K2" s="16"/>
      <c r="L2" s="16"/>
      <c r="M2" s="16"/>
      <c r="N2" s="15" t="s">
        <v>4</v>
      </c>
      <c r="O2" s="15"/>
      <c r="P2" s="15"/>
      <c r="Q2" s="15"/>
      <c r="R2" s="15"/>
      <c r="S2" s="15"/>
    </row>
    <row r="3" spans="1:19" ht="15.75">
      <c r="A3" s="15"/>
      <c r="B3" s="1" t="s">
        <v>6</v>
      </c>
      <c r="C3" s="1" t="s">
        <v>11</v>
      </c>
      <c r="D3" s="1" t="s">
        <v>13</v>
      </c>
      <c r="E3" s="1" t="s">
        <v>14</v>
      </c>
      <c r="F3" s="1" t="s">
        <v>5</v>
      </c>
      <c r="G3" s="1" t="s">
        <v>15</v>
      </c>
      <c r="H3" s="1" t="s">
        <v>6</v>
      </c>
      <c r="I3" s="1" t="s">
        <v>11</v>
      </c>
      <c r="J3" s="1" t="s">
        <v>13</v>
      </c>
      <c r="K3" s="1" t="s">
        <v>14</v>
      </c>
      <c r="L3" s="1" t="s">
        <v>5</v>
      </c>
      <c r="M3" s="1" t="s">
        <v>15</v>
      </c>
      <c r="N3" s="1" t="s">
        <v>6</v>
      </c>
      <c r="O3" s="1" t="s">
        <v>11</v>
      </c>
      <c r="P3" s="1" t="s">
        <v>13</v>
      </c>
      <c r="Q3" s="1" t="s">
        <v>14</v>
      </c>
      <c r="R3" s="1" t="s">
        <v>5</v>
      </c>
      <c r="S3" s="1" t="s">
        <v>15</v>
      </c>
    </row>
    <row r="4" spans="1:19" ht="15.75">
      <c r="A4" s="13" t="s">
        <v>1</v>
      </c>
      <c r="B4" s="2">
        <v>0</v>
      </c>
      <c r="C4" s="3">
        <f>B4/F4*100</f>
        <v>0</v>
      </c>
      <c r="D4" s="4">
        <v>1</v>
      </c>
      <c r="E4" s="3">
        <f>D4/F4*100</f>
        <v>100</v>
      </c>
      <c r="F4" s="4">
        <f>SUM(B4+D4)</f>
        <v>1</v>
      </c>
      <c r="G4" s="3">
        <f>SUM(F4*100)/F$8</f>
        <v>4.761904761904762</v>
      </c>
      <c r="H4" s="2">
        <v>0</v>
      </c>
      <c r="I4" s="4">
        <f>H4/L4*100</f>
        <v>0</v>
      </c>
      <c r="J4" s="4">
        <v>2</v>
      </c>
      <c r="K4" s="4">
        <f>J4/L4*100</f>
        <v>100</v>
      </c>
      <c r="L4" s="4">
        <f>SUM(H4+J4)</f>
        <v>2</v>
      </c>
      <c r="M4" s="3">
        <f>SUM(L4*100)/L$8</f>
        <v>14.285714285714286</v>
      </c>
      <c r="N4" s="4">
        <f aca="true" t="shared" si="0" ref="N4:N8">SUM(B4+H4)</f>
        <v>0</v>
      </c>
      <c r="O4" s="3">
        <f>SUM(N4*100)/R4</f>
        <v>0</v>
      </c>
      <c r="P4" s="4">
        <f aca="true" t="shared" si="1" ref="P4:P8">SUM(D4+J4)</f>
        <v>3</v>
      </c>
      <c r="Q4" s="3">
        <f>SUM(P4*100)/R4</f>
        <v>100</v>
      </c>
      <c r="R4" s="4">
        <f aca="true" t="shared" si="2" ref="R4:R8">SUM(N4+P4)</f>
        <v>3</v>
      </c>
      <c r="S4" s="3">
        <f>SUM(R4*100)/R$8</f>
        <v>8.571428571428571</v>
      </c>
    </row>
    <row r="5" spans="1:19" ht="15.75">
      <c r="A5" s="13" t="s">
        <v>0</v>
      </c>
      <c r="B5" s="2">
        <v>4</v>
      </c>
      <c r="C5" s="3">
        <f>B5/F5*100</f>
        <v>25</v>
      </c>
      <c r="D5" s="4">
        <v>12</v>
      </c>
      <c r="E5" s="3">
        <f aca="true" t="shared" si="3" ref="E5:E8">D5/F5*100</f>
        <v>75</v>
      </c>
      <c r="F5" s="4">
        <f>SUM(B5+D5)</f>
        <v>16</v>
      </c>
      <c r="G5" s="3">
        <f>SUM(F5*100)/F$8</f>
        <v>76.19047619047619</v>
      </c>
      <c r="H5" s="2">
        <v>0</v>
      </c>
      <c r="I5" s="4">
        <f aca="true" t="shared" si="4" ref="I5:I8">H5/L5*100</f>
        <v>0</v>
      </c>
      <c r="J5" s="4">
        <v>3</v>
      </c>
      <c r="K5" s="4">
        <f aca="true" t="shared" si="5" ref="K5:K8">J5/L5*100</f>
        <v>100</v>
      </c>
      <c r="L5" s="4">
        <f aca="true" t="shared" si="6" ref="L5:L8">SUM(H5+J5)</f>
        <v>3</v>
      </c>
      <c r="M5" s="3">
        <f>SUM(L5*100)/L$8</f>
        <v>21.428571428571427</v>
      </c>
      <c r="N5" s="4">
        <f t="shared" si="0"/>
        <v>4</v>
      </c>
      <c r="O5" s="3">
        <f aca="true" t="shared" si="7" ref="O5:O8">SUM(N5*100)/R5</f>
        <v>21.05263157894737</v>
      </c>
      <c r="P5" s="4">
        <f t="shared" si="1"/>
        <v>15</v>
      </c>
      <c r="Q5" s="3">
        <f aca="true" t="shared" si="8" ref="Q5:Q8">SUM(P5*100)/R5</f>
        <v>78.94736842105263</v>
      </c>
      <c r="R5" s="4">
        <f t="shared" si="2"/>
        <v>19</v>
      </c>
      <c r="S5" s="3">
        <f>SUM(R5*100)/R$8</f>
        <v>54.285714285714285</v>
      </c>
    </row>
    <row r="6" spans="1:19" ht="15.75">
      <c r="A6" s="13" t="s">
        <v>7</v>
      </c>
      <c r="B6" s="2">
        <v>1</v>
      </c>
      <c r="C6" s="3">
        <f>B6/F6*100</f>
        <v>25</v>
      </c>
      <c r="D6" s="4">
        <v>3</v>
      </c>
      <c r="E6" s="3">
        <f t="shared" si="3"/>
        <v>75</v>
      </c>
      <c r="F6" s="4">
        <f>SUM(B6+D6)</f>
        <v>4</v>
      </c>
      <c r="G6" s="4">
        <f>SUM(F6*100)/F$8</f>
        <v>19.047619047619047</v>
      </c>
      <c r="H6" s="2">
        <v>2</v>
      </c>
      <c r="I6" s="4">
        <f t="shared" si="4"/>
        <v>25</v>
      </c>
      <c r="J6" s="4">
        <v>6</v>
      </c>
      <c r="K6" s="4">
        <f t="shared" si="5"/>
        <v>75</v>
      </c>
      <c r="L6" s="4">
        <f t="shared" si="6"/>
        <v>8</v>
      </c>
      <c r="M6" s="3">
        <f>SUM(L6*100)/L$8</f>
        <v>57.142857142857146</v>
      </c>
      <c r="N6" s="4">
        <f t="shared" si="0"/>
        <v>3</v>
      </c>
      <c r="O6" s="4">
        <f t="shared" si="7"/>
        <v>25</v>
      </c>
      <c r="P6" s="4">
        <f t="shared" si="1"/>
        <v>9</v>
      </c>
      <c r="Q6" s="4">
        <f t="shared" si="8"/>
        <v>75</v>
      </c>
      <c r="R6" s="4">
        <f t="shared" si="2"/>
        <v>12</v>
      </c>
      <c r="S6" s="3">
        <f>SUM(R6*100)/R$8</f>
        <v>34.285714285714285</v>
      </c>
    </row>
    <row r="7" spans="1:19" ht="15.75">
      <c r="A7" s="13" t="s">
        <v>238</v>
      </c>
      <c r="B7" s="5">
        <v>0</v>
      </c>
      <c r="C7" s="3">
        <v>0</v>
      </c>
      <c r="D7" s="4">
        <v>0</v>
      </c>
      <c r="E7" s="3">
        <v>0</v>
      </c>
      <c r="F7" s="4">
        <f>SUM(B7+D7)</f>
        <v>0</v>
      </c>
      <c r="G7" s="3">
        <f>SUM(F7*100)/F$8</f>
        <v>0</v>
      </c>
      <c r="H7" s="2">
        <v>0</v>
      </c>
      <c r="I7" s="4">
        <f t="shared" si="4"/>
        <v>0</v>
      </c>
      <c r="J7" s="4">
        <v>1</v>
      </c>
      <c r="K7" s="4">
        <f t="shared" si="5"/>
        <v>100</v>
      </c>
      <c r="L7" s="4">
        <f t="shared" si="6"/>
        <v>1</v>
      </c>
      <c r="M7" s="4">
        <f>SUM(L7*100)/L$8</f>
        <v>7.142857142857143</v>
      </c>
      <c r="N7" s="4">
        <f t="shared" si="0"/>
        <v>0</v>
      </c>
      <c r="O7" s="3">
        <f t="shared" si="7"/>
        <v>0</v>
      </c>
      <c r="P7" s="4">
        <f t="shared" si="1"/>
        <v>1</v>
      </c>
      <c r="Q7" s="3">
        <f t="shared" si="8"/>
        <v>100</v>
      </c>
      <c r="R7" s="4">
        <f t="shared" si="2"/>
        <v>1</v>
      </c>
      <c r="S7" s="3">
        <f>SUM(R7*100)/R$8</f>
        <v>2.857142857142857</v>
      </c>
    </row>
    <row r="8" spans="1:19" ht="15.75">
      <c r="A8" s="13" t="s">
        <v>5</v>
      </c>
      <c r="B8" s="2">
        <f>SUM(B4:B7)</f>
        <v>5</v>
      </c>
      <c r="C8" s="3">
        <f>B8/F8*100</f>
        <v>23.809523809523807</v>
      </c>
      <c r="D8" s="4">
        <f aca="true" t="shared" si="9" ref="D8">SUM(F8-B8)</f>
        <v>16</v>
      </c>
      <c r="E8" s="3">
        <f t="shared" si="3"/>
        <v>76.19047619047619</v>
      </c>
      <c r="F8" s="2">
        <f>SUM(F4:F7)</f>
        <v>21</v>
      </c>
      <c r="G8" s="4">
        <f>SUM(F8*100)/F$8</f>
        <v>100</v>
      </c>
      <c r="H8" s="2">
        <f>SUM(H4:H7)</f>
        <v>2</v>
      </c>
      <c r="I8" s="4">
        <f t="shared" si="4"/>
        <v>14.285714285714285</v>
      </c>
      <c r="J8" s="4">
        <f>SUM(J4:J7)</f>
        <v>12</v>
      </c>
      <c r="K8" s="4">
        <f t="shared" si="5"/>
        <v>85.71428571428571</v>
      </c>
      <c r="L8" s="4">
        <f t="shared" si="6"/>
        <v>14</v>
      </c>
      <c r="M8" s="4">
        <f>SUM(L8*100)/L$8</f>
        <v>100</v>
      </c>
      <c r="N8" s="4">
        <f t="shared" si="0"/>
        <v>7</v>
      </c>
      <c r="O8" s="3">
        <f t="shared" si="7"/>
        <v>20</v>
      </c>
      <c r="P8" s="4">
        <f t="shared" si="1"/>
        <v>28</v>
      </c>
      <c r="Q8" s="3">
        <f t="shared" si="8"/>
        <v>80</v>
      </c>
      <c r="R8" s="4">
        <f t="shared" si="2"/>
        <v>35</v>
      </c>
      <c r="S8" s="4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 topLeftCell="A46">
      <selection activeCell="A1" sqref="A1:I1"/>
    </sheetView>
  </sheetViews>
  <sheetFormatPr defaultColWidth="11.00390625" defaultRowHeight="15.75"/>
  <cols>
    <col min="1" max="1" width="20.00390625" style="9" customWidth="1"/>
    <col min="2" max="2" width="18.375" style="9" customWidth="1"/>
    <col min="3" max="3" width="13.625" style="9" customWidth="1"/>
    <col min="4" max="4" width="39.00390625" style="9" customWidth="1"/>
    <col min="5" max="5" width="27.625" style="9" customWidth="1"/>
    <col min="6" max="6" width="17.50390625" style="9" customWidth="1"/>
    <col min="7" max="7" width="11.625" style="9" customWidth="1"/>
    <col min="8" max="8" width="16.625" style="9" customWidth="1"/>
    <col min="9" max="9" width="14.50390625" style="9" customWidth="1"/>
  </cols>
  <sheetData>
    <row r="1" spans="1:9" ht="17" thickBot="1">
      <c r="A1" s="17" t="s">
        <v>530</v>
      </c>
      <c r="B1" s="18"/>
      <c r="C1" s="18"/>
      <c r="D1" s="18"/>
      <c r="E1" s="18"/>
      <c r="F1" s="18"/>
      <c r="G1" s="18"/>
      <c r="H1" s="18"/>
      <c r="I1" s="19"/>
    </row>
    <row r="2" spans="1:9" s="12" customFormat="1" ht="17" thickBot="1">
      <c r="A2" s="10" t="s">
        <v>17</v>
      </c>
      <c r="B2" s="11" t="s">
        <v>18</v>
      </c>
      <c r="C2" s="11" t="s">
        <v>19</v>
      </c>
      <c r="D2" s="11" t="s">
        <v>2</v>
      </c>
      <c r="E2" s="11" t="s">
        <v>27</v>
      </c>
      <c r="F2" s="11" t="s">
        <v>20</v>
      </c>
      <c r="G2" s="11" t="s">
        <v>21</v>
      </c>
      <c r="H2" s="11" t="s">
        <v>22</v>
      </c>
      <c r="I2" s="11" t="s">
        <v>23</v>
      </c>
    </row>
    <row r="3" spans="1:9" ht="17" thickBot="1">
      <c r="A3" s="7" t="s">
        <v>531</v>
      </c>
      <c r="B3" s="7" t="s">
        <v>532</v>
      </c>
      <c r="C3" s="7" t="s">
        <v>30</v>
      </c>
      <c r="D3" s="7" t="s">
        <v>747</v>
      </c>
      <c r="E3" s="7" t="s">
        <v>3</v>
      </c>
      <c r="F3" s="7" t="s">
        <v>145</v>
      </c>
      <c r="G3" s="7"/>
      <c r="H3" s="7" t="s">
        <v>239</v>
      </c>
      <c r="I3" s="7" t="s">
        <v>634</v>
      </c>
    </row>
    <row r="4" spans="1:9" ht="17" thickBot="1">
      <c r="A4" s="7" t="s">
        <v>533</v>
      </c>
      <c r="B4" s="7" t="s">
        <v>534</v>
      </c>
      <c r="C4" s="7" t="s">
        <v>36</v>
      </c>
      <c r="D4" s="7" t="s">
        <v>747</v>
      </c>
      <c r="E4" s="7" t="s">
        <v>3</v>
      </c>
      <c r="F4" s="7" t="s">
        <v>146</v>
      </c>
      <c r="G4" s="7"/>
      <c r="H4" s="7" t="s">
        <v>239</v>
      </c>
      <c r="I4" s="7" t="s">
        <v>634</v>
      </c>
    </row>
    <row r="5" spans="1:9" ht="17" thickBot="1">
      <c r="A5" s="7" t="s">
        <v>535</v>
      </c>
      <c r="B5" s="7" t="s">
        <v>342</v>
      </c>
      <c r="C5" s="7" t="s">
        <v>30</v>
      </c>
      <c r="D5" s="7" t="s">
        <v>747</v>
      </c>
      <c r="E5" s="7" t="s">
        <v>3</v>
      </c>
      <c r="F5" s="7" t="s">
        <v>147</v>
      </c>
      <c r="G5" s="7"/>
      <c r="H5" s="7" t="s">
        <v>239</v>
      </c>
      <c r="I5" s="7" t="s">
        <v>634</v>
      </c>
    </row>
    <row r="6" spans="1:9" ht="17" thickBot="1">
      <c r="A6" s="7" t="s">
        <v>43</v>
      </c>
      <c r="B6" s="7" t="s">
        <v>536</v>
      </c>
      <c r="C6" s="7" t="s">
        <v>36</v>
      </c>
      <c r="D6" s="7" t="s">
        <v>747</v>
      </c>
      <c r="E6" s="7" t="s">
        <v>3</v>
      </c>
      <c r="F6" s="7" t="s">
        <v>148</v>
      </c>
      <c r="G6" s="7"/>
      <c r="H6" s="7" t="s">
        <v>239</v>
      </c>
      <c r="I6" s="7" t="s">
        <v>634</v>
      </c>
    </row>
    <row r="7" spans="1:9" ht="17" thickBot="1">
      <c r="A7" s="7" t="s">
        <v>537</v>
      </c>
      <c r="B7" s="7" t="s">
        <v>538</v>
      </c>
      <c r="C7" s="7" t="s">
        <v>36</v>
      </c>
      <c r="D7" s="7" t="s">
        <v>747</v>
      </c>
      <c r="E7" s="7" t="s">
        <v>3</v>
      </c>
      <c r="F7" s="7" t="s">
        <v>149</v>
      </c>
      <c r="G7" s="7"/>
      <c r="H7" s="7" t="s">
        <v>239</v>
      </c>
      <c r="I7" s="7" t="s">
        <v>634</v>
      </c>
    </row>
    <row r="8" spans="1:9" ht="17" thickBot="1">
      <c r="A8" s="7" t="s">
        <v>539</v>
      </c>
      <c r="B8" s="7" t="s">
        <v>540</v>
      </c>
      <c r="C8" s="7" t="s">
        <v>30</v>
      </c>
      <c r="D8" s="7" t="s">
        <v>747</v>
      </c>
      <c r="E8" s="7" t="s">
        <v>3</v>
      </c>
      <c r="F8" s="7" t="s">
        <v>150</v>
      </c>
      <c r="G8" s="7"/>
      <c r="H8" s="7" t="s">
        <v>239</v>
      </c>
      <c r="I8" s="7" t="s">
        <v>634</v>
      </c>
    </row>
    <row r="9" spans="1:9" ht="17" thickBot="1">
      <c r="A9" s="7" t="s">
        <v>361</v>
      </c>
      <c r="B9" s="7" t="s">
        <v>362</v>
      </c>
      <c r="C9" s="7" t="s">
        <v>30</v>
      </c>
      <c r="D9" s="7" t="s">
        <v>747</v>
      </c>
      <c r="E9" s="7" t="s">
        <v>3</v>
      </c>
      <c r="F9" s="7" t="s">
        <v>151</v>
      </c>
      <c r="G9" s="7"/>
      <c r="H9" s="7" t="s">
        <v>239</v>
      </c>
      <c r="I9" s="7" t="s">
        <v>634</v>
      </c>
    </row>
    <row r="10" spans="1:9" ht="17" thickBot="1">
      <c r="A10" s="7" t="s">
        <v>541</v>
      </c>
      <c r="B10" s="7" t="s">
        <v>542</v>
      </c>
      <c r="C10" s="7" t="s">
        <v>36</v>
      </c>
      <c r="D10" s="7" t="s">
        <v>747</v>
      </c>
      <c r="E10" s="7" t="s">
        <v>3</v>
      </c>
      <c r="F10" s="7" t="s">
        <v>152</v>
      </c>
      <c r="G10" s="7"/>
      <c r="H10" s="7" t="s">
        <v>239</v>
      </c>
      <c r="I10" s="7" t="s">
        <v>634</v>
      </c>
    </row>
    <row r="11" spans="1:9" ht="17" thickBot="1">
      <c r="A11" s="7" t="s">
        <v>543</v>
      </c>
      <c r="B11" s="7" t="s">
        <v>544</v>
      </c>
      <c r="C11" s="7" t="s">
        <v>30</v>
      </c>
      <c r="D11" s="7" t="s">
        <v>747</v>
      </c>
      <c r="E11" s="7" t="s">
        <v>3</v>
      </c>
      <c r="F11" s="7" t="s">
        <v>153</v>
      </c>
      <c r="G11" s="7"/>
      <c r="H11" s="7" t="s">
        <v>239</v>
      </c>
      <c r="I11" s="7" t="s">
        <v>634</v>
      </c>
    </row>
    <row r="12" spans="1:9" ht="17" thickBot="1">
      <c r="A12" s="7" t="s">
        <v>545</v>
      </c>
      <c r="B12" s="7" t="s">
        <v>546</v>
      </c>
      <c r="C12" s="7" t="s">
        <v>30</v>
      </c>
      <c r="D12" s="7" t="s">
        <v>747</v>
      </c>
      <c r="E12" s="7" t="s">
        <v>3</v>
      </c>
      <c r="F12" s="7" t="s">
        <v>154</v>
      </c>
      <c r="G12" s="7"/>
      <c r="H12" s="7" t="s">
        <v>239</v>
      </c>
      <c r="I12" s="7" t="s">
        <v>634</v>
      </c>
    </row>
    <row r="13" spans="1:9" ht="17" thickBot="1">
      <c r="A13" s="7" t="s">
        <v>547</v>
      </c>
      <c r="B13" s="7" t="s">
        <v>548</v>
      </c>
      <c r="C13" s="7" t="s">
        <v>36</v>
      </c>
      <c r="D13" s="7" t="s">
        <v>747</v>
      </c>
      <c r="E13" s="7" t="s">
        <v>3</v>
      </c>
      <c r="F13" s="7" t="s">
        <v>155</v>
      </c>
      <c r="G13" s="7"/>
      <c r="H13" s="7" t="s">
        <v>239</v>
      </c>
      <c r="I13" s="7" t="s">
        <v>634</v>
      </c>
    </row>
    <row r="14" spans="1:9" ht="17" thickBot="1">
      <c r="A14" s="7" t="s">
        <v>549</v>
      </c>
      <c r="B14" s="7" t="s">
        <v>550</v>
      </c>
      <c r="C14" s="7" t="s">
        <v>36</v>
      </c>
      <c r="D14" s="7" t="s">
        <v>747</v>
      </c>
      <c r="E14" s="7" t="s">
        <v>3</v>
      </c>
      <c r="F14" s="7" t="s">
        <v>156</v>
      </c>
      <c r="G14" s="7"/>
      <c r="H14" s="7" t="s">
        <v>239</v>
      </c>
      <c r="I14" s="7" t="s">
        <v>634</v>
      </c>
    </row>
    <row r="15" spans="1:9" ht="17" thickBot="1">
      <c r="A15" s="7" t="s">
        <v>551</v>
      </c>
      <c r="B15" s="7" t="s">
        <v>552</v>
      </c>
      <c r="C15" s="7" t="s">
        <v>30</v>
      </c>
      <c r="D15" s="7" t="s">
        <v>747</v>
      </c>
      <c r="E15" s="7" t="s">
        <v>3</v>
      </c>
      <c r="F15" s="7" t="s">
        <v>157</v>
      </c>
      <c r="G15" s="7"/>
      <c r="H15" s="7" t="s">
        <v>239</v>
      </c>
      <c r="I15" s="7" t="s">
        <v>634</v>
      </c>
    </row>
    <row r="16" spans="1:9" ht="17" thickBot="1">
      <c r="A16" s="7" t="s">
        <v>553</v>
      </c>
      <c r="B16" s="7" t="s">
        <v>554</v>
      </c>
      <c r="C16" s="7" t="s">
        <v>30</v>
      </c>
      <c r="D16" s="7" t="s">
        <v>747</v>
      </c>
      <c r="E16" s="7" t="s">
        <v>3</v>
      </c>
      <c r="F16" s="7" t="s">
        <v>158</v>
      </c>
      <c r="G16" s="7"/>
      <c r="H16" s="7" t="s">
        <v>239</v>
      </c>
      <c r="I16" s="7" t="s">
        <v>634</v>
      </c>
    </row>
    <row r="17" spans="1:9" ht="17" thickBot="1">
      <c r="A17" s="7" t="s">
        <v>555</v>
      </c>
      <c r="B17" s="7" t="s">
        <v>556</v>
      </c>
      <c r="C17" s="7" t="s">
        <v>30</v>
      </c>
      <c r="D17" s="7" t="s">
        <v>1</v>
      </c>
      <c r="E17" s="7" t="s">
        <v>3</v>
      </c>
      <c r="F17" s="7" t="s">
        <v>159</v>
      </c>
      <c r="G17" s="7"/>
      <c r="H17" s="7" t="s">
        <v>239</v>
      </c>
      <c r="I17" s="7" t="s">
        <v>634</v>
      </c>
    </row>
    <row r="18" spans="1:9" ht="17" thickBot="1">
      <c r="A18" s="7" t="s">
        <v>557</v>
      </c>
      <c r="B18" s="7" t="s">
        <v>558</v>
      </c>
      <c r="C18" s="7" t="s">
        <v>30</v>
      </c>
      <c r="D18" s="7" t="s">
        <v>747</v>
      </c>
      <c r="E18" s="7" t="s">
        <v>3</v>
      </c>
      <c r="F18" s="7" t="s">
        <v>160</v>
      </c>
      <c r="G18" s="7"/>
      <c r="H18" s="7" t="s">
        <v>239</v>
      </c>
      <c r="I18" s="7" t="s">
        <v>634</v>
      </c>
    </row>
    <row r="19" spans="1:9" ht="17" thickBot="1">
      <c r="A19" s="7" t="s">
        <v>559</v>
      </c>
      <c r="B19" s="7" t="s">
        <v>560</v>
      </c>
      <c r="C19" s="7" t="s">
        <v>36</v>
      </c>
      <c r="D19" s="7" t="s">
        <v>747</v>
      </c>
      <c r="E19" s="7" t="s">
        <v>3</v>
      </c>
      <c r="F19" s="7" t="s">
        <v>161</v>
      </c>
      <c r="G19" s="7"/>
      <c r="H19" s="7" t="s">
        <v>239</v>
      </c>
      <c r="I19" s="7" t="s">
        <v>634</v>
      </c>
    </row>
    <row r="20" spans="1:9" ht="17" thickBot="1">
      <c r="A20" s="7" t="s">
        <v>561</v>
      </c>
      <c r="B20" s="7" t="s">
        <v>562</v>
      </c>
      <c r="C20" s="7" t="s">
        <v>30</v>
      </c>
      <c r="D20" s="7" t="s">
        <v>1</v>
      </c>
      <c r="E20" s="7" t="s">
        <v>3</v>
      </c>
      <c r="F20" s="7" t="s">
        <v>162</v>
      </c>
      <c r="G20" s="7"/>
      <c r="H20" s="7" t="s">
        <v>239</v>
      </c>
      <c r="I20" s="7" t="s">
        <v>634</v>
      </c>
    </row>
    <row r="21" spans="1:9" ht="17" thickBot="1">
      <c r="A21" s="7" t="s">
        <v>563</v>
      </c>
      <c r="B21" s="7" t="s">
        <v>185</v>
      </c>
      <c r="C21" s="7" t="s">
        <v>30</v>
      </c>
      <c r="D21" s="7" t="s">
        <v>1</v>
      </c>
      <c r="E21" s="7" t="s">
        <v>3</v>
      </c>
      <c r="F21" s="7" t="s">
        <v>163</v>
      </c>
      <c r="G21" s="7"/>
      <c r="H21" s="7" t="s">
        <v>239</v>
      </c>
      <c r="I21" s="7" t="s">
        <v>634</v>
      </c>
    </row>
    <row r="22" spans="1:9" ht="17" thickBot="1">
      <c r="A22" s="7" t="s">
        <v>564</v>
      </c>
      <c r="B22" s="7" t="s">
        <v>565</v>
      </c>
      <c r="C22" s="7" t="s">
        <v>30</v>
      </c>
      <c r="D22" s="7" t="s">
        <v>747</v>
      </c>
      <c r="E22" s="7" t="s">
        <v>3</v>
      </c>
      <c r="F22" s="7" t="s">
        <v>164</v>
      </c>
      <c r="G22" s="7"/>
      <c r="H22" s="7" t="s">
        <v>239</v>
      </c>
      <c r="I22" s="7" t="s">
        <v>634</v>
      </c>
    </row>
    <row r="23" spans="1:9" ht="17" thickBot="1">
      <c r="A23" s="7" t="s">
        <v>566</v>
      </c>
      <c r="B23" s="7" t="s">
        <v>567</v>
      </c>
      <c r="C23" s="7" t="s">
        <v>36</v>
      </c>
      <c r="D23" s="7" t="s">
        <v>1</v>
      </c>
      <c r="E23" s="7" t="s">
        <v>3</v>
      </c>
      <c r="F23" s="7" t="s">
        <v>165</v>
      </c>
      <c r="G23" s="7"/>
      <c r="H23" s="7" t="s">
        <v>239</v>
      </c>
      <c r="I23" s="7" t="s">
        <v>634</v>
      </c>
    </row>
    <row r="24" spans="1:9" ht="17" thickBot="1">
      <c r="A24" s="7" t="s">
        <v>568</v>
      </c>
      <c r="B24" s="7" t="s">
        <v>340</v>
      </c>
      <c r="C24" s="7" t="s">
        <v>30</v>
      </c>
      <c r="D24" s="7" t="s">
        <v>1</v>
      </c>
      <c r="E24" s="7" t="s">
        <v>75</v>
      </c>
      <c r="F24" s="7"/>
      <c r="G24" s="7"/>
      <c r="H24" s="7" t="s">
        <v>31</v>
      </c>
      <c r="I24" s="7" t="s">
        <v>634</v>
      </c>
    </row>
    <row r="25" spans="1:9" ht="17" thickBot="1">
      <c r="A25" s="7" t="s">
        <v>569</v>
      </c>
      <c r="B25" s="7" t="s">
        <v>570</v>
      </c>
      <c r="C25" s="7" t="s">
        <v>30</v>
      </c>
      <c r="D25" s="7" t="s">
        <v>1</v>
      </c>
      <c r="E25" s="7" t="s">
        <v>75</v>
      </c>
      <c r="F25" s="7"/>
      <c r="G25" s="7"/>
      <c r="H25" s="7" t="s">
        <v>31</v>
      </c>
      <c r="I25" s="7" t="s">
        <v>634</v>
      </c>
    </row>
    <row r="26" spans="1:9" ht="17" thickBot="1">
      <c r="A26" s="7" t="s">
        <v>571</v>
      </c>
      <c r="B26" s="7" t="s">
        <v>572</v>
      </c>
      <c r="C26" s="7" t="s">
        <v>36</v>
      </c>
      <c r="D26" s="7" t="s">
        <v>1</v>
      </c>
      <c r="E26" s="7" t="s">
        <v>75</v>
      </c>
      <c r="F26" s="7"/>
      <c r="G26" s="7"/>
      <c r="H26" s="7" t="s">
        <v>31</v>
      </c>
      <c r="I26" s="7" t="s">
        <v>634</v>
      </c>
    </row>
    <row r="27" spans="1:9" ht="17" thickBot="1">
      <c r="A27" s="7" t="s">
        <v>573</v>
      </c>
      <c r="B27" s="7" t="s">
        <v>574</v>
      </c>
      <c r="C27" s="7" t="s">
        <v>36</v>
      </c>
      <c r="D27" s="7" t="s">
        <v>1</v>
      </c>
      <c r="E27" s="7" t="s">
        <v>75</v>
      </c>
      <c r="F27" s="7"/>
      <c r="G27" s="7"/>
      <c r="H27" s="7" t="s">
        <v>31</v>
      </c>
      <c r="I27" s="7" t="s">
        <v>634</v>
      </c>
    </row>
    <row r="28" spans="1:9" ht="17" thickBot="1">
      <c r="A28" s="7" t="s">
        <v>575</v>
      </c>
      <c r="B28" s="7" t="s">
        <v>576</v>
      </c>
      <c r="C28" s="7" t="s">
        <v>30</v>
      </c>
      <c r="D28" s="7" t="s">
        <v>1</v>
      </c>
      <c r="E28" s="7" t="s">
        <v>75</v>
      </c>
      <c r="F28" s="7"/>
      <c r="G28" s="7"/>
      <c r="H28" s="7" t="s">
        <v>31</v>
      </c>
      <c r="I28" s="7" t="s">
        <v>634</v>
      </c>
    </row>
    <row r="29" spans="1:9" ht="17" thickBot="1">
      <c r="A29" s="7" t="s">
        <v>577</v>
      </c>
      <c r="B29" s="7" t="s">
        <v>578</v>
      </c>
      <c r="C29" s="7" t="s">
        <v>36</v>
      </c>
      <c r="D29" s="7" t="s">
        <v>1</v>
      </c>
      <c r="E29" s="7" t="s">
        <v>75</v>
      </c>
      <c r="F29" s="7"/>
      <c r="G29" s="7"/>
      <c r="H29" s="7" t="s">
        <v>31</v>
      </c>
      <c r="I29" s="7" t="s">
        <v>634</v>
      </c>
    </row>
    <row r="30" spans="1:9" ht="17" thickBot="1">
      <c r="A30" s="7" t="s">
        <v>579</v>
      </c>
      <c r="B30" s="7" t="s">
        <v>580</v>
      </c>
      <c r="C30" s="7" t="s">
        <v>30</v>
      </c>
      <c r="D30" s="7" t="s">
        <v>1</v>
      </c>
      <c r="E30" s="7" t="s">
        <v>75</v>
      </c>
      <c r="F30" s="7"/>
      <c r="G30" s="7"/>
      <c r="H30" s="7" t="s">
        <v>31</v>
      </c>
      <c r="I30" s="7" t="s">
        <v>634</v>
      </c>
    </row>
    <row r="31" spans="1:9" ht="17" thickBot="1">
      <c r="A31" s="7" t="s">
        <v>389</v>
      </c>
      <c r="B31" s="7" t="s">
        <v>581</v>
      </c>
      <c r="C31" s="7" t="s">
        <v>30</v>
      </c>
      <c r="D31" s="7" t="s">
        <v>1</v>
      </c>
      <c r="E31" s="7" t="s">
        <v>75</v>
      </c>
      <c r="F31" s="7"/>
      <c r="G31" s="7"/>
      <c r="H31" s="7" t="s">
        <v>31</v>
      </c>
      <c r="I31" s="7" t="s">
        <v>634</v>
      </c>
    </row>
    <row r="32" spans="1:9" ht="17" thickBot="1">
      <c r="A32" s="7" t="s">
        <v>582</v>
      </c>
      <c r="B32" s="7" t="s">
        <v>583</v>
      </c>
      <c r="C32" s="7" t="s">
        <v>30</v>
      </c>
      <c r="D32" s="7" t="s">
        <v>1</v>
      </c>
      <c r="E32" s="7" t="s">
        <v>75</v>
      </c>
      <c r="F32" s="7"/>
      <c r="G32" s="7"/>
      <c r="H32" s="7" t="s">
        <v>31</v>
      </c>
      <c r="I32" s="7" t="s">
        <v>634</v>
      </c>
    </row>
    <row r="33" spans="1:9" ht="17" thickBot="1">
      <c r="A33" s="7" t="s">
        <v>584</v>
      </c>
      <c r="B33" s="7" t="s">
        <v>585</v>
      </c>
      <c r="C33" s="7" t="s">
        <v>36</v>
      </c>
      <c r="D33" s="7" t="s">
        <v>1</v>
      </c>
      <c r="E33" s="7" t="s">
        <v>75</v>
      </c>
      <c r="F33" s="7"/>
      <c r="G33" s="7"/>
      <c r="H33" s="7" t="s">
        <v>31</v>
      </c>
      <c r="I33" s="7" t="s">
        <v>634</v>
      </c>
    </row>
    <row r="34" spans="1:9" ht="17" thickBot="1">
      <c r="A34" s="7" t="s">
        <v>586</v>
      </c>
      <c r="B34" s="7" t="s">
        <v>214</v>
      </c>
      <c r="C34" s="7" t="s">
        <v>30</v>
      </c>
      <c r="D34" s="7" t="s">
        <v>0</v>
      </c>
      <c r="E34" s="7" t="s">
        <v>75</v>
      </c>
      <c r="F34" s="7"/>
      <c r="G34" s="7"/>
      <c r="H34" s="7" t="s">
        <v>31</v>
      </c>
      <c r="I34" s="7" t="s">
        <v>634</v>
      </c>
    </row>
    <row r="35" spans="1:9" ht="17" thickBot="1">
      <c r="A35" s="7" t="s">
        <v>587</v>
      </c>
      <c r="B35" s="7" t="s">
        <v>312</v>
      </c>
      <c r="C35" s="7" t="s">
        <v>30</v>
      </c>
      <c r="D35" s="7" t="s">
        <v>9</v>
      </c>
      <c r="E35" s="7" t="s">
        <v>75</v>
      </c>
      <c r="F35" s="7"/>
      <c r="G35" s="7"/>
      <c r="H35" s="7" t="s">
        <v>31</v>
      </c>
      <c r="I35" s="7" t="s">
        <v>634</v>
      </c>
    </row>
    <row r="36" spans="1:9" ht="17" thickBot="1">
      <c r="A36" s="7" t="s">
        <v>588</v>
      </c>
      <c r="B36" s="7" t="s">
        <v>589</v>
      </c>
      <c r="C36" s="7" t="s">
        <v>30</v>
      </c>
      <c r="D36" s="7" t="s">
        <v>0</v>
      </c>
      <c r="E36" s="7" t="s">
        <v>75</v>
      </c>
      <c r="F36" s="7"/>
      <c r="G36" s="7"/>
      <c r="H36" s="7" t="s">
        <v>31</v>
      </c>
      <c r="I36" s="7" t="s">
        <v>634</v>
      </c>
    </row>
    <row r="37" spans="1:9" ht="17" thickBot="1">
      <c r="A37" s="7" t="s">
        <v>590</v>
      </c>
      <c r="B37" s="7" t="s">
        <v>591</v>
      </c>
      <c r="C37" s="7" t="s">
        <v>30</v>
      </c>
      <c r="D37" s="7" t="s">
        <v>10</v>
      </c>
      <c r="E37" s="7" t="s">
        <v>75</v>
      </c>
      <c r="F37" s="7"/>
      <c r="G37" s="7"/>
      <c r="H37" s="7" t="s">
        <v>31</v>
      </c>
      <c r="I37" s="7" t="s">
        <v>634</v>
      </c>
    </row>
    <row r="38" spans="1:9" ht="17" thickBot="1">
      <c r="A38" s="7" t="s">
        <v>592</v>
      </c>
      <c r="B38" s="7" t="s">
        <v>593</v>
      </c>
      <c r="C38" s="7" t="s">
        <v>594</v>
      </c>
      <c r="D38" s="7" t="s">
        <v>747</v>
      </c>
      <c r="E38" s="7" t="s">
        <v>3</v>
      </c>
      <c r="F38" s="7" t="s">
        <v>145</v>
      </c>
      <c r="G38" s="7"/>
      <c r="H38" s="7" t="s">
        <v>388</v>
      </c>
      <c r="I38" s="7" t="s">
        <v>634</v>
      </c>
    </row>
    <row r="39" spans="1:9" ht="17" thickBot="1">
      <c r="A39" s="7" t="s">
        <v>595</v>
      </c>
      <c r="B39" s="7" t="s">
        <v>596</v>
      </c>
      <c r="C39" s="7" t="s">
        <v>30</v>
      </c>
      <c r="D39" s="7" t="s">
        <v>747</v>
      </c>
      <c r="E39" s="7" t="s">
        <v>3</v>
      </c>
      <c r="F39" s="7" t="s">
        <v>146</v>
      </c>
      <c r="G39" s="7"/>
      <c r="H39" s="7" t="s">
        <v>388</v>
      </c>
      <c r="I39" s="7" t="s">
        <v>634</v>
      </c>
    </row>
    <row r="40" spans="1:9" ht="17" thickBot="1">
      <c r="A40" s="7" t="s">
        <v>597</v>
      </c>
      <c r="B40" s="7" t="s">
        <v>598</v>
      </c>
      <c r="C40" s="7" t="s">
        <v>594</v>
      </c>
      <c r="D40" s="7" t="s">
        <v>747</v>
      </c>
      <c r="E40" s="7" t="s">
        <v>3</v>
      </c>
      <c r="F40" s="7" t="s">
        <v>147</v>
      </c>
      <c r="G40" s="7"/>
      <c r="H40" s="7" t="s">
        <v>388</v>
      </c>
      <c r="I40" s="7" t="s">
        <v>634</v>
      </c>
    </row>
    <row r="41" spans="1:9" ht="17" thickBot="1">
      <c r="A41" s="7" t="s">
        <v>599</v>
      </c>
      <c r="B41" s="7" t="s">
        <v>600</v>
      </c>
      <c r="C41" s="7" t="s">
        <v>30</v>
      </c>
      <c r="D41" s="7" t="s">
        <v>747</v>
      </c>
      <c r="E41" s="7" t="s">
        <v>3</v>
      </c>
      <c r="F41" s="7" t="s">
        <v>148</v>
      </c>
      <c r="G41" s="7"/>
      <c r="H41" s="7" t="s">
        <v>388</v>
      </c>
      <c r="I41" s="7" t="s">
        <v>634</v>
      </c>
    </row>
    <row r="42" spans="1:9" ht="17" thickBot="1">
      <c r="A42" s="7" t="s">
        <v>601</v>
      </c>
      <c r="B42" s="7" t="s">
        <v>602</v>
      </c>
      <c r="C42" s="7" t="s">
        <v>30</v>
      </c>
      <c r="D42" s="7" t="s">
        <v>747</v>
      </c>
      <c r="E42" s="7" t="s">
        <v>3</v>
      </c>
      <c r="F42" s="7" t="s">
        <v>149</v>
      </c>
      <c r="G42" s="7"/>
      <c r="H42" s="7" t="s">
        <v>388</v>
      </c>
      <c r="I42" s="7" t="s">
        <v>634</v>
      </c>
    </row>
    <row r="43" spans="1:9" ht="17" thickBot="1">
      <c r="A43" s="7" t="s">
        <v>603</v>
      </c>
      <c r="B43" s="7" t="s">
        <v>604</v>
      </c>
      <c r="C43" s="7" t="s">
        <v>594</v>
      </c>
      <c r="D43" s="7" t="s">
        <v>747</v>
      </c>
      <c r="E43" s="7" t="s">
        <v>3</v>
      </c>
      <c r="F43" s="7" t="s">
        <v>150</v>
      </c>
      <c r="G43" s="7"/>
      <c r="H43" s="7" t="s">
        <v>388</v>
      </c>
      <c r="I43" s="7" t="s">
        <v>634</v>
      </c>
    </row>
    <row r="44" spans="1:9" ht="17" thickBot="1">
      <c r="A44" s="7" t="s">
        <v>605</v>
      </c>
      <c r="B44" s="7" t="s">
        <v>606</v>
      </c>
      <c r="C44" s="7" t="s">
        <v>594</v>
      </c>
      <c r="D44" s="7" t="s">
        <v>747</v>
      </c>
      <c r="E44" s="7" t="s">
        <v>3</v>
      </c>
      <c r="F44" s="7" t="s">
        <v>151</v>
      </c>
      <c r="G44" s="7"/>
      <c r="H44" s="7" t="s">
        <v>388</v>
      </c>
      <c r="I44" s="7" t="s">
        <v>634</v>
      </c>
    </row>
    <row r="45" spans="1:9" ht="17" thickBot="1">
      <c r="A45" s="7" t="s">
        <v>607</v>
      </c>
      <c r="B45" s="7" t="s">
        <v>608</v>
      </c>
      <c r="C45" s="7" t="s">
        <v>30</v>
      </c>
      <c r="D45" s="7" t="s">
        <v>747</v>
      </c>
      <c r="E45" s="7" t="s">
        <v>3</v>
      </c>
      <c r="F45" s="7" t="s">
        <v>152</v>
      </c>
      <c r="G45" s="7"/>
      <c r="H45" s="7" t="s">
        <v>388</v>
      </c>
      <c r="I45" s="7" t="s">
        <v>634</v>
      </c>
    </row>
    <row r="46" spans="1:9" ht="17" thickBot="1">
      <c r="A46" s="7" t="s">
        <v>609</v>
      </c>
      <c r="B46" s="7" t="s">
        <v>610</v>
      </c>
      <c r="C46" s="7" t="s">
        <v>594</v>
      </c>
      <c r="D46" s="7" t="s">
        <v>747</v>
      </c>
      <c r="E46" s="7" t="s">
        <v>3</v>
      </c>
      <c r="F46" s="7" t="s">
        <v>153</v>
      </c>
      <c r="G46" s="7"/>
      <c r="H46" s="7" t="s">
        <v>388</v>
      </c>
      <c r="I46" s="7" t="s">
        <v>634</v>
      </c>
    </row>
    <row r="47" spans="1:9" ht="17" thickBot="1">
      <c r="A47" s="7" t="s">
        <v>611</v>
      </c>
      <c r="B47" s="7" t="s">
        <v>612</v>
      </c>
      <c r="C47" s="7" t="s">
        <v>594</v>
      </c>
      <c r="D47" s="7" t="s">
        <v>747</v>
      </c>
      <c r="E47" s="7" t="s">
        <v>3</v>
      </c>
      <c r="F47" s="7" t="s">
        <v>154</v>
      </c>
      <c r="G47" s="7"/>
      <c r="H47" s="7" t="s">
        <v>388</v>
      </c>
      <c r="I47" s="7" t="s">
        <v>634</v>
      </c>
    </row>
    <row r="48" spans="1:9" ht="17" thickBot="1">
      <c r="A48" s="7" t="s">
        <v>613</v>
      </c>
      <c r="B48" s="7" t="s">
        <v>614</v>
      </c>
      <c r="C48" s="7" t="s">
        <v>30</v>
      </c>
      <c r="D48" s="7" t="s">
        <v>747</v>
      </c>
      <c r="E48" s="7" t="s">
        <v>3</v>
      </c>
      <c r="F48" s="7" t="s">
        <v>155</v>
      </c>
      <c r="G48" s="7"/>
      <c r="H48" s="7" t="s">
        <v>388</v>
      </c>
      <c r="I48" s="7" t="s">
        <v>634</v>
      </c>
    </row>
    <row r="49" spans="1:9" ht="17" thickBot="1">
      <c r="A49" s="7" t="s">
        <v>615</v>
      </c>
      <c r="B49" s="7" t="s">
        <v>616</v>
      </c>
      <c r="C49" s="7" t="s">
        <v>30</v>
      </c>
      <c r="D49" s="7" t="s">
        <v>747</v>
      </c>
      <c r="E49" s="7" t="s">
        <v>3</v>
      </c>
      <c r="F49" s="7" t="s">
        <v>156</v>
      </c>
      <c r="G49" s="7"/>
      <c r="H49" s="7" t="s">
        <v>388</v>
      </c>
      <c r="I49" s="7" t="s">
        <v>634</v>
      </c>
    </row>
    <row r="50" spans="1:9" ht="17" thickBot="1">
      <c r="A50" s="7" t="s">
        <v>617</v>
      </c>
      <c r="B50" s="7" t="s">
        <v>618</v>
      </c>
      <c r="C50" s="7" t="s">
        <v>594</v>
      </c>
      <c r="D50" s="7" t="s">
        <v>747</v>
      </c>
      <c r="E50" s="7" t="s">
        <v>3</v>
      </c>
      <c r="F50" s="7" t="s">
        <v>157</v>
      </c>
      <c r="G50" s="7"/>
      <c r="H50" s="7" t="s">
        <v>388</v>
      </c>
      <c r="I50" s="7" t="s">
        <v>634</v>
      </c>
    </row>
    <row r="51" spans="1:9" ht="17" thickBot="1">
      <c r="A51" s="7" t="s">
        <v>619</v>
      </c>
      <c r="B51" s="7" t="s">
        <v>620</v>
      </c>
      <c r="C51" s="7" t="s">
        <v>594</v>
      </c>
      <c r="D51" s="7" t="s">
        <v>747</v>
      </c>
      <c r="E51" s="7" t="s">
        <v>3</v>
      </c>
      <c r="F51" s="7" t="s">
        <v>158</v>
      </c>
      <c r="G51" s="7"/>
      <c r="H51" s="7" t="s">
        <v>388</v>
      </c>
      <c r="I51" s="7" t="s">
        <v>634</v>
      </c>
    </row>
    <row r="52" spans="1:9" ht="17" thickBot="1">
      <c r="A52" s="7" t="s">
        <v>621</v>
      </c>
      <c r="B52" s="7" t="s">
        <v>567</v>
      </c>
      <c r="C52" s="7" t="s">
        <v>594</v>
      </c>
      <c r="D52" s="7" t="s">
        <v>1</v>
      </c>
      <c r="E52" s="7" t="s">
        <v>3</v>
      </c>
      <c r="F52" s="7" t="s">
        <v>159</v>
      </c>
      <c r="G52" s="7"/>
      <c r="H52" s="7" t="s">
        <v>388</v>
      </c>
      <c r="I52" s="7" t="s">
        <v>634</v>
      </c>
    </row>
    <row r="53" spans="1:9" ht="17" thickBot="1">
      <c r="A53" s="7" t="s">
        <v>622</v>
      </c>
      <c r="B53" s="7" t="s">
        <v>623</v>
      </c>
      <c r="C53" s="7" t="s">
        <v>594</v>
      </c>
      <c r="D53" s="7" t="s">
        <v>747</v>
      </c>
      <c r="E53" s="7" t="s">
        <v>3</v>
      </c>
      <c r="F53" s="7" t="s">
        <v>160</v>
      </c>
      <c r="G53" s="7"/>
      <c r="H53" s="7" t="s">
        <v>388</v>
      </c>
      <c r="I53" s="7" t="s">
        <v>634</v>
      </c>
    </row>
    <row r="54" spans="1:9" ht="17" thickBot="1">
      <c r="A54" s="7" t="s">
        <v>624</v>
      </c>
      <c r="B54" s="7" t="s">
        <v>625</v>
      </c>
      <c r="C54" s="7" t="s">
        <v>30</v>
      </c>
      <c r="D54" s="7" t="s">
        <v>747</v>
      </c>
      <c r="E54" s="7" t="s">
        <v>3</v>
      </c>
      <c r="F54" s="7" t="s">
        <v>161</v>
      </c>
      <c r="G54" s="7"/>
      <c r="H54" s="7" t="s">
        <v>388</v>
      </c>
      <c r="I54" s="7" t="s">
        <v>634</v>
      </c>
    </row>
    <row r="55" spans="1:9" ht="17" thickBot="1">
      <c r="A55" s="7" t="s">
        <v>626</v>
      </c>
      <c r="B55" s="7" t="s">
        <v>627</v>
      </c>
      <c r="C55" s="7" t="s">
        <v>594</v>
      </c>
      <c r="D55" s="7" t="s">
        <v>1</v>
      </c>
      <c r="E55" s="7" t="s">
        <v>3</v>
      </c>
      <c r="F55" s="7" t="s">
        <v>162</v>
      </c>
      <c r="G55" s="7"/>
      <c r="H55" s="7" t="s">
        <v>388</v>
      </c>
      <c r="I55" s="7" t="s">
        <v>634</v>
      </c>
    </row>
    <row r="56" spans="1:9" ht="17" thickBot="1">
      <c r="A56" s="7" t="s">
        <v>628</v>
      </c>
      <c r="B56" s="7" t="s">
        <v>629</v>
      </c>
      <c r="C56" s="7" t="s">
        <v>594</v>
      </c>
      <c r="D56" s="7" t="s">
        <v>1</v>
      </c>
      <c r="E56" s="7" t="s">
        <v>3</v>
      </c>
      <c r="F56" s="7" t="s">
        <v>163</v>
      </c>
      <c r="G56" s="7"/>
      <c r="H56" s="7" t="s">
        <v>388</v>
      </c>
      <c r="I56" s="7" t="s">
        <v>634</v>
      </c>
    </row>
    <row r="57" spans="1:9" ht="17" thickBot="1">
      <c r="A57" s="7" t="s">
        <v>630</v>
      </c>
      <c r="B57" s="7" t="s">
        <v>631</v>
      </c>
      <c r="C57" s="7" t="s">
        <v>594</v>
      </c>
      <c r="D57" s="7" t="s">
        <v>747</v>
      </c>
      <c r="E57" s="7" t="s">
        <v>3</v>
      </c>
      <c r="F57" s="7" t="s">
        <v>164</v>
      </c>
      <c r="G57" s="7"/>
      <c r="H57" s="7" t="s">
        <v>388</v>
      </c>
      <c r="I57" s="7" t="s">
        <v>634</v>
      </c>
    </row>
    <row r="58" spans="1:9" ht="17" thickBot="1">
      <c r="A58" s="7" t="s">
        <v>632</v>
      </c>
      <c r="B58" s="7" t="s">
        <v>633</v>
      </c>
      <c r="C58" s="7" t="s">
        <v>594</v>
      </c>
      <c r="D58" s="7" t="s">
        <v>1</v>
      </c>
      <c r="E58" s="7" t="s">
        <v>3</v>
      </c>
      <c r="F58" s="7" t="s">
        <v>165</v>
      </c>
      <c r="G58" s="7"/>
      <c r="H58" s="7" t="s">
        <v>388</v>
      </c>
      <c r="I58" s="7" t="s">
        <v>634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90" zoomScaleNormal="90" workbookViewId="0" topLeftCell="A1">
      <selection activeCell="A7" sqref="A7"/>
    </sheetView>
  </sheetViews>
  <sheetFormatPr defaultColWidth="8.50390625" defaultRowHeight="15.75"/>
  <cols>
    <col min="1" max="1" width="34.625" style="0" customWidth="1"/>
    <col min="3" max="3" width="11.00390625" style="0" customWidth="1"/>
    <col min="12" max="12" width="16.125" style="0" customWidth="1"/>
    <col min="14" max="14" width="10.50390625" style="0" customWidth="1"/>
  </cols>
  <sheetData>
    <row r="1" spans="1:19" ht="15.75">
      <c r="A1" s="14" t="s">
        <v>742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3</v>
      </c>
      <c r="C2" s="15"/>
      <c r="D2" s="15"/>
      <c r="E2" s="15"/>
      <c r="F2" s="15"/>
      <c r="G2" s="15"/>
      <c r="H2" s="16" t="s">
        <v>12</v>
      </c>
      <c r="I2" s="16"/>
      <c r="J2" s="16"/>
      <c r="K2" s="16"/>
      <c r="L2" s="16"/>
      <c r="M2" s="16"/>
      <c r="N2" s="15" t="s">
        <v>4</v>
      </c>
      <c r="O2" s="15"/>
      <c r="P2" s="15"/>
      <c r="Q2" s="15"/>
      <c r="R2" s="15"/>
      <c r="S2" s="15"/>
    </row>
    <row r="3" spans="1:19" ht="15.75">
      <c r="A3" s="15"/>
      <c r="B3" s="1" t="s">
        <v>6</v>
      </c>
      <c r="C3" s="1" t="s">
        <v>11</v>
      </c>
      <c r="D3" s="1" t="s">
        <v>13</v>
      </c>
      <c r="E3" s="1" t="s">
        <v>14</v>
      </c>
      <c r="F3" s="1" t="s">
        <v>5</v>
      </c>
      <c r="G3" s="1" t="s">
        <v>15</v>
      </c>
      <c r="H3" s="1" t="s">
        <v>6</v>
      </c>
      <c r="I3" s="1" t="s">
        <v>11</v>
      </c>
      <c r="J3" s="1" t="s">
        <v>13</v>
      </c>
      <c r="K3" s="1" t="s">
        <v>14</v>
      </c>
      <c r="L3" s="1" t="s">
        <v>5</v>
      </c>
      <c r="M3" s="1" t="s">
        <v>15</v>
      </c>
      <c r="N3" s="1" t="s">
        <v>6</v>
      </c>
      <c r="O3" s="1" t="s">
        <v>11</v>
      </c>
      <c r="P3" s="1" t="s">
        <v>13</v>
      </c>
      <c r="Q3" s="1" t="s">
        <v>14</v>
      </c>
      <c r="R3" s="1" t="s">
        <v>5</v>
      </c>
      <c r="S3" s="1" t="s">
        <v>15</v>
      </c>
    </row>
    <row r="4" spans="1:19" ht="15.75">
      <c r="A4" s="13" t="s">
        <v>1</v>
      </c>
      <c r="B4" s="2">
        <v>0</v>
      </c>
      <c r="C4" s="3">
        <f>B4/F4*100</f>
        <v>0</v>
      </c>
      <c r="D4" s="4">
        <v>1</v>
      </c>
      <c r="E4" s="3">
        <f>D4/F4*100</f>
        <v>100</v>
      </c>
      <c r="F4" s="4">
        <f>SUM(B4+D4)</f>
        <v>1</v>
      </c>
      <c r="G4" s="3">
        <f>SUM(F4*100)/F$9</f>
        <v>4.761904761904762</v>
      </c>
      <c r="H4" s="2">
        <v>4</v>
      </c>
      <c r="I4" s="4">
        <f>H4/L4*100</f>
        <v>50</v>
      </c>
      <c r="J4" s="4">
        <v>4</v>
      </c>
      <c r="K4" s="4">
        <f>J4/L4*100</f>
        <v>50</v>
      </c>
      <c r="L4" s="4">
        <f>SUM(H4+J4)</f>
        <v>8</v>
      </c>
      <c r="M4" s="3">
        <f aca="true" t="shared" si="0" ref="M4:M9">SUM(L4*100)/L$9</f>
        <v>57.142857142857146</v>
      </c>
      <c r="N4" s="4">
        <f aca="true" t="shared" si="1" ref="N4:N9">SUM(B4+H4)</f>
        <v>4</v>
      </c>
      <c r="O4" s="3">
        <f>SUM(N4*100)/R4</f>
        <v>44.44444444444444</v>
      </c>
      <c r="P4" s="4">
        <f aca="true" t="shared" si="2" ref="P4:P9">SUM(D4+J4)</f>
        <v>5</v>
      </c>
      <c r="Q4" s="3">
        <f>SUM(P4*100)/R4</f>
        <v>55.55555555555556</v>
      </c>
      <c r="R4" s="4">
        <f aca="true" t="shared" si="3" ref="R4:R9">SUM(N4+P4)</f>
        <v>9</v>
      </c>
      <c r="S4" s="3">
        <f aca="true" t="shared" si="4" ref="S4:S9">SUM(R4*100)/R$9</f>
        <v>25.714285714285715</v>
      </c>
    </row>
    <row r="5" spans="1:19" ht="15.75">
      <c r="A5" s="13" t="s">
        <v>743</v>
      </c>
      <c r="B5" s="2">
        <v>3</v>
      </c>
      <c r="C5" s="3">
        <f>B5/F5*100</f>
        <v>15</v>
      </c>
      <c r="D5" s="4">
        <v>17</v>
      </c>
      <c r="E5" s="3">
        <f aca="true" t="shared" si="5" ref="E5:E9">D5/F5*100</f>
        <v>85</v>
      </c>
      <c r="F5" s="4">
        <f>SUM(B5+D5)</f>
        <v>20</v>
      </c>
      <c r="G5" s="3">
        <f>SUM(F5*100)/F$9</f>
        <v>95.23809523809524</v>
      </c>
      <c r="H5" s="2">
        <v>0</v>
      </c>
      <c r="I5" s="4">
        <v>0</v>
      </c>
      <c r="J5" s="4">
        <v>0</v>
      </c>
      <c r="K5" s="4">
        <v>0</v>
      </c>
      <c r="L5" s="4">
        <f aca="true" t="shared" si="6" ref="L5:L9">SUM(H5+J5)</f>
        <v>0</v>
      </c>
      <c r="M5" s="3">
        <f t="shared" si="0"/>
        <v>0</v>
      </c>
      <c r="N5" s="4">
        <f t="shared" si="1"/>
        <v>3</v>
      </c>
      <c r="O5" s="3">
        <f aca="true" t="shared" si="7" ref="O5:O9">SUM(N5*100)/R5</f>
        <v>15</v>
      </c>
      <c r="P5" s="4">
        <f t="shared" si="2"/>
        <v>17</v>
      </c>
      <c r="Q5" s="3">
        <f aca="true" t="shared" si="8" ref="Q5:Q9">SUM(P5*100)/R5</f>
        <v>85</v>
      </c>
      <c r="R5" s="4">
        <f t="shared" si="3"/>
        <v>20</v>
      </c>
      <c r="S5" s="3">
        <f t="shared" si="4"/>
        <v>57.142857142857146</v>
      </c>
    </row>
    <row r="6" spans="1:19" ht="15.75">
      <c r="A6" s="13" t="s">
        <v>25</v>
      </c>
      <c r="B6" s="2">
        <v>0</v>
      </c>
      <c r="C6" s="3">
        <v>0</v>
      </c>
      <c r="D6" s="4">
        <v>0</v>
      </c>
      <c r="E6" s="3">
        <v>0</v>
      </c>
      <c r="F6" s="4">
        <f>SUM(B6+D6)</f>
        <v>0</v>
      </c>
      <c r="G6" s="3">
        <v>0</v>
      </c>
      <c r="H6" s="2">
        <v>1</v>
      </c>
      <c r="I6" s="4">
        <f>H6/L6*100</f>
        <v>50</v>
      </c>
      <c r="J6" s="4">
        <v>1</v>
      </c>
      <c r="K6" s="4">
        <f>J6/L6*100</f>
        <v>50</v>
      </c>
      <c r="L6" s="4">
        <f t="shared" si="6"/>
        <v>2</v>
      </c>
      <c r="M6" s="3">
        <f t="shared" si="0"/>
        <v>14.285714285714286</v>
      </c>
      <c r="N6" s="4">
        <f t="shared" si="1"/>
        <v>1</v>
      </c>
      <c r="O6" s="3">
        <f t="shared" si="7"/>
        <v>50</v>
      </c>
      <c r="P6" s="4">
        <f t="shared" si="2"/>
        <v>1</v>
      </c>
      <c r="Q6" s="3">
        <f t="shared" si="8"/>
        <v>50</v>
      </c>
      <c r="R6" s="4">
        <f t="shared" si="3"/>
        <v>2</v>
      </c>
      <c r="S6" s="3">
        <f t="shared" si="4"/>
        <v>5.714285714285714</v>
      </c>
    </row>
    <row r="7" spans="1:19" ht="15.75">
      <c r="A7" s="13" t="s">
        <v>9</v>
      </c>
      <c r="B7" s="2">
        <v>0</v>
      </c>
      <c r="C7" s="3">
        <v>0</v>
      </c>
      <c r="D7" s="4">
        <v>0</v>
      </c>
      <c r="E7" s="3">
        <v>0</v>
      </c>
      <c r="F7" s="4">
        <f>SUM(B7+D7)</f>
        <v>0</v>
      </c>
      <c r="G7" s="4">
        <v>0</v>
      </c>
      <c r="H7" s="2">
        <v>0</v>
      </c>
      <c r="I7" s="4">
        <f>H7/L7*100</f>
        <v>0</v>
      </c>
      <c r="J7" s="4">
        <v>2</v>
      </c>
      <c r="K7" s="4">
        <f aca="true" t="shared" si="9" ref="K7:K9">J7/L7*100</f>
        <v>100</v>
      </c>
      <c r="L7" s="4">
        <f t="shared" si="6"/>
        <v>2</v>
      </c>
      <c r="M7" s="3">
        <f t="shared" si="0"/>
        <v>14.285714285714286</v>
      </c>
      <c r="N7" s="4">
        <f t="shared" si="1"/>
        <v>0</v>
      </c>
      <c r="O7" s="4">
        <f t="shared" si="7"/>
        <v>0</v>
      </c>
      <c r="P7" s="4">
        <f t="shared" si="2"/>
        <v>2</v>
      </c>
      <c r="Q7" s="4">
        <f t="shared" si="8"/>
        <v>100</v>
      </c>
      <c r="R7" s="4">
        <f t="shared" si="3"/>
        <v>2</v>
      </c>
      <c r="S7" s="3">
        <f t="shared" si="4"/>
        <v>5.714285714285714</v>
      </c>
    </row>
    <row r="8" spans="1:19" ht="15.75">
      <c r="A8" s="13" t="s">
        <v>7</v>
      </c>
      <c r="B8" s="5">
        <v>0</v>
      </c>
      <c r="C8" s="3">
        <v>0</v>
      </c>
      <c r="D8" s="4">
        <v>0</v>
      </c>
      <c r="E8" s="3">
        <v>0</v>
      </c>
      <c r="F8" s="4">
        <f>SUM(B8+D8)</f>
        <v>0</v>
      </c>
      <c r="G8" s="3">
        <f>SUM(F8*100)/F$9</f>
        <v>0</v>
      </c>
      <c r="H8" s="2">
        <v>1</v>
      </c>
      <c r="I8" s="4">
        <f>H8/L8*100</f>
        <v>50</v>
      </c>
      <c r="J8" s="4">
        <v>1</v>
      </c>
      <c r="K8" s="4">
        <f t="shared" si="9"/>
        <v>50</v>
      </c>
      <c r="L8" s="4">
        <f t="shared" si="6"/>
        <v>2</v>
      </c>
      <c r="M8" s="4">
        <f t="shared" si="0"/>
        <v>14.285714285714286</v>
      </c>
      <c r="N8" s="4">
        <f t="shared" si="1"/>
        <v>1</v>
      </c>
      <c r="O8" s="3">
        <f t="shared" si="7"/>
        <v>50</v>
      </c>
      <c r="P8" s="4">
        <f t="shared" si="2"/>
        <v>1</v>
      </c>
      <c r="Q8" s="3">
        <f t="shared" si="8"/>
        <v>50</v>
      </c>
      <c r="R8" s="4">
        <f t="shared" si="3"/>
        <v>2</v>
      </c>
      <c r="S8" s="3">
        <f t="shared" si="4"/>
        <v>5.714285714285714</v>
      </c>
    </row>
    <row r="9" spans="1:19" ht="15.75">
      <c r="A9" s="13" t="s">
        <v>5</v>
      </c>
      <c r="B9" s="2">
        <f>SUM(B4:B8)</f>
        <v>3</v>
      </c>
      <c r="C9" s="3">
        <f>B9/F9*100</f>
        <v>14.285714285714285</v>
      </c>
      <c r="D9" s="4">
        <f aca="true" t="shared" si="10" ref="D9">SUM(F9-B9)</f>
        <v>18</v>
      </c>
      <c r="E9" s="3">
        <f t="shared" si="5"/>
        <v>85.71428571428571</v>
      </c>
      <c r="F9" s="2">
        <f>SUM(F4:F8)</f>
        <v>21</v>
      </c>
      <c r="G9" s="4">
        <f>SUM(F9*100)/F$9</f>
        <v>100</v>
      </c>
      <c r="H9" s="2">
        <f>SUM(H4:H8)</f>
        <v>6</v>
      </c>
      <c r="I9" s="4">
        <f aca="true" t="shared" si="11" ref="I9">H9/L9*100</f>
        <v>42.857142857142854</v>
      </c>
      <c r="J9" s="4">
        <f>SUM(J4:J8)</f>
        <v>8</v>
      </c>
      <c r="K9" s="4">
        <f t="shared" si="9"/>
        <v>57.14285714285714</v>
      </c>
      <c r="L9" s="4">
        <f t="shared" si="6"/>
        <v>14</v>
      </c>
      <c r="M9" s="4">
        <f t="shared" si="0"/>
        <v>100</v>
      </c>
      <c r="N9" s="4">
        <f t="shared" si="1"/>
        <v>9</v>
      </c>
      <c r="O9" s="3">
        <f t="shared" si="7"/>
        <v>25.714285714285715</v>
      </c>
      <c r="P9" s="4">
        <f t="shared" si="2"/>
        <v>26</v>
      </c>
      <c r="Q9" s="3">
        <f t="shared" si="8"/>
        <v>74.28571428571429</v>
      </c>
      <c r="R9" s="4">
        <f t="shared" si="3"/>
        <v>35</v>
      </c>
      <c r="S9" s="4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 topLeftCell="A48">
      <selection activeCell="B7" sqref="B7"/>
    </sheetView>
  </sheetViews>
  <sheetFormatPr defaultColWidth="11.00390625" defaultRowHeight="15.75"/>
  <cols>
    <col min="1" max="1" width="20.00390625" style="9" customWidth="1"/>
    <col min="2" max="2" width="18.375" style="9" customWidth="1"/>
    <col min="3" max="3" width="13.625" style="9" customWidth="1"/>
    <col min="4" max="4" width="37.00390625" style="9" customWidth="1"/>
    <col min="5" max="5" width="26.625" style="9" customWidth="1"/>
    <col min="6" max="6" width="17.50390625" style="9" customWidth="1"/>
    <col min="7" max="7" width="11.625" style="9" customWidth="1"/>
    <col min="8" max="8" width="16.625" style="9" customWidth="1"/>
    <col min="9" max="9" width="14.50390625" style="9" customWidth="1"/>
  </cols>
  <sheetData>
    <row r="1" spans="1:9" ht="17" thickBot="1">
      <c r="A1" s="17" t="s">
        <v>734</v>
      </c>
      <c r="B1" s="18"/>
      <c r="C1" s="18"/>
      <c r="D1" s="18"/>
      <c r="E1" s="18"/>
      <c r="F1" s="18"/>
      <c r="G1" s="18"/>
      <c r="H1" s="18"/>
      <c r="I1" s="19"/>
    </row>
    <row r="2" spans="1:9" s="12" customFormat="1" ht="17" thickBot="1">
      <c r="A2" s="10" t="s">
        <v>17</v>
      </c>
      <c r="B2" s="11" t="s">
        <v>18</v>
      </c>
      <c r="C2" s="11" t="s">
        <v>19</v>
      </c>
      <c r="D2" s="11" t="s">
        <v>2</v>
      </c>
      <c r="E2" s="11" t="s">
        <v>27</v>
      </c>
      <c r="F2" s="11" t="s">
        <v>20</v>
      </c>
      <c r="G2" s="11" t="s">
        <v>21</v>
      </c>
      <c r="H2" s="11" t="s">
        <v>22</v>
      </c>
      <c r="I2" s="11" t="s">
        <v>23</v>
      </c>
    </row>
    <row r="3" spans="1:9" ht="17" thickBot="1">
      <c r="A3" s="7" t="s">
        <v>635</v>
      </c>
      <c r="B3" s="7" t="s">
        <v>636</v>
      </c>
      <c r="C3" s="7" t="s">
        <v>462</v>
      </c>
      <c r="D3" s="7" t="s">
        <v>637</v>
      </c>
      <c r="E3" s="7" t="s">
        <v>3</v>
      </c>
      <c r="F3" s="7" t="s">
        <v>145</v>
      </c>
      <c r="G3" s="7"/>
      <c r="H3" s="7" t="s">
        <v>239</v>
      </c>
      <c r="I3" s="7" t="s">
        <v>735</v>
      </c>
    </row>
    <row r="4" spans="1:9" ht="17" thickBot="1">
      <c r="A4" s="7" t="s">
        <v>638</v>
      </c>
      <c r="B4" s="7" t="s">
        <v>639</v>
      </c>
      <c r="C4" s="7" t="s">
        <v>462</v>
      </c>
      <c r="D4" s="7" t="s">
        <v>637</v>
      </c>
      <c r="E4" s="7" t="s">
        <v>3</v>
      </c>
      <c r="F4" s="7" t="s">
        <v>146</v>
      </c>
      <c r="G4" s="7"/>
      <c r="H4" s="7" t="s">
        <v>239</v>
      </c>
      <c r="I4" s="7" t="s">
        <v>735</v>
      </c>
    </row>
    <row r="5" spans="1:9" ht="17" thickBot="1">
      <c r="A5" s="7" t="s">
        <v>640</v>
      </c>
      <c r="B5" s="7" t="s">
        <v>641</v>
      </c>
      <c r="C5" s="7" t="s">
        <v>462</v>
      </c>
      <c r="D5" s="7" t="s">
        <v>637</v>
      </c>
      <c r="E5" s="7" t="s">
        <v>3</v>
      </c>
      <c r="F5" s="7" t="s">
        <v>147</v>
      </c>
      <c r="G5" s="7"/>
      <c r="H5" s="7" t="s">
        <v>239</v>
      </c>
      <c r="I5" s="7" t="s">
        <v>735</v>
      </c>
    </row>
    <row r="6" spans="1:9" ht="17" thickBot="1">
      <c r="A6" s="7" t="s">
        <v>642</v>
      </c>
      <c r="B6" s="7" t="s">
        <v>643</v>
      </c>
      <c r="C6" s="7" t="s">
        <v>462</v>
      </c>
      <c r="D6" s="7" t="s">
        <v>637</v>
      </c>
      <c r="E6" s="7" t="s">
        <v>3</v>
      </c>
      <c r="F6" s="7" t="s">
        <v>148</v>
      </c>
      <c r="G6" s="7"/>
      <c r="H6" s="7" t="s">
        <v>239</v>
      </c>
      <c r="I6" s="7" t="s">
        <v>735</v>
      </c>
    </row>
    <row r="7" spans="1:9" ht="17" thickBot="1">
      <c r="A7" s="7" t="s">
        <v>644</v>
      </c>
      <c r="B7" s="7" t="s">
        <v>645</v>
      </c>
      <c r="C7" s="7" t="s">
        <v>462</v>
      </c>
      <c r="D7" s="7" t="s">
        <v>637</v>
      </c>
      <c r="E7" s="7" t="s">
        <v>3</v>
      </c>
      <c r="F7" s="7" t="s">
        <v>149</v>
      </c>
      <c r="G7" s="7"/>
      <c r="H7" s="7" t="s">
        <v>239</v>
      </c>
      <c r="I7" s="7" t="s">
        <v>735</v>
      </c>
    </row>
    <row r="8" spans="1:9" ht="17" thickBot="1">
      <c r="A8" s="7" t="s">
        <v>646</v>
      </c>
      <c r="B8" s="7" t="s">
        <v>647</v>
      </c>
      <c r="C8" s="7" t="s">
        <v>462</v>
      </c>
      <c r="D8" s="7" t="s">
        <v>637</v>
      </c>
      <c r="E8" s="7" t="s">
        <v>3</v>
      </c>
      <c r="F8" s="7" t="s">
        <v>150</v>
      </c>
      <c r="G8" s="7"/>
      <c r="H8" s="7" t="s">
        <v>239</v>
      </c>
      <c r="I8" s="7" t="s">
        <v>735</v>
      </c>
    </row>
    <row r="9" spans="1:9" ht="17" thickBot="1">
      <c r="A9" s="7" t="s">
        <v>251</v>
      </c>
      <c r="B9" s="7" t="s">
        <v>648</v>
      </c>
      <c r="C9" s="7" t="s">
        <v>36</v>
      </c>
      <c r="D9" s="7" t="s">
        <v>637</v>
      </c>
      <c r="E9" s="7" t="s">
        <v>3</v>
      </c>
      <c r="F9" s="7" t="s">
        <v>151</v>
      </c>
      <c r="G9" s="7"/>
      <c r="H9" s="7" t="s">
        <v>239</v>
      </c>
      <c r="I9" s="7" t="s">
        <v>735</v>
      </c>
    </row>
    <row r="10" spans="1:9" ht="17" thickBot="1">
      <c r="A10" s="7" t="s">
        <v>649</v>
      </c>
      <c r="B10" s="7" t="s">
        <v>650</v>
      </c>
      <c r="C10" s="7" t="s">
        <v>462</v>
      </c>
      <c r="D10" s="7" t="s">
        <v>637</v>
      </c>
      <c r="E10" s="7" t="s">
        <v>3</v>
      </c>
      <c r="F10" s="7" t="s">
        <v>152</v>
      </c>
      <c r="G10" s="7"/>
      <c r="H10" s="7" t="s">
        <v>239</v>
      </c>
      <c r="I10" s="7" t="s">
        <v>735</v>
      </c>
    </row>
    <row r="11" spans="1:9" ht="17" thickBot="1">
      <c r="A11" s="7" t="s">
        <v>651</v>
      </c>
      <c r="B11" s="7" t="s">
        <v>652</v>
      </c>
      <c r="C11" s="7" t="s">
        <v>36</v>
      </c>
      <c r="D11" s="7" t="s">
        <v>637</v>
      </c>
      <c r="E11" s="7" t="s">
        <v>3</v>
      </c>
      <c r="F11" s="7" t="s">
        <v>153</v>
      </c>
      <c r="G11" s="7"/>
      <c r="H11" s="7" t="s">
        <v>239</v>
      </c>
      <c r="I11" s="7" t="s">
        <v>735</v>
      </c>
    </row>
    <row r="12" spans="1:9" ht="17" thickBot="1">
      <c r="A12" s="7" t="s">
        <v>653</v>
      </c>
      <c r="B12" s="7" t="s">
        <v>654</v>
      </c>
      <c r="C12" s="7" t="s">
        <v>462</v>
      </c>
      <c r="D12" s="7" t="s">
        <v>637</v>
      </c>
      <c r="E12" s="7" t="s">
        <v>3</v>
      </c>
      <c r="F12" s="7" t="s">
        <v>154</v>
      </c>
      <c r="G12" s="7"/>
      <c r="H12" s="7" t="s">
        <v>239</v>
      </c>
      <c r="I12" s="7" t="s">
        <v>735</v>
      </c>
    </row>
    <row r="13" spans="1:9" ht="17" thickBot="1">
      <c r="A13" s="7" t="s">
        <v>655</v>
      </c>
      <c r="B13" s="7" t="s">
        <v>656</v>
      </c>
      <c r="C13" s="7" t="s">
        <v>36</v>
      </c>
      <c r="D13" s="7" t="s">
        <v>637</v>
      </c>
      <c r="E13" s="7" t="s">
        <v>3</v>
      </c>
      <c r="F13" s="7" t="s">
        <v>155</v>
      </c>
      <c r="G13" s="7"/>
      <c r="H13" s="7" t="s">
        <v>239</v>
      </c>
      <c r="I13" s="7" t="s">
        <v>735</v>
      </c>
    </row>
    <row r="14" spans="1:9" ht="17" thickBot="1">
      <c r="A14" s="7" t="s">
        <v>657</v>
      </c>
      <c r="B14" s="7" t="s">
        <v>658</v>
      </c>
      <c r="C14" s="7" t="s">
        <v>462</v>
      </c>
      <c r="D14" s="7" t="s">
        <v>1</v>
      </c>
      <c r="E14" s="7" t="s">
        <v>3</v>
      </c>
      <c r="F14" s="7" t="s">
        <v>156</v>
      </c>
      <c r="G14" s="7"/>
      <c r="H14" s="7" t="s">
        <v>239</v>
      </c>
      <c r="I14" s="7" t="s">
        <v>735</v>
      </c>
    </row>
    <row r="15" spans="1:9" ht="17" thickBot="1">
      <c r="A15" s="7" t="s">
        <v>659</v>
      </c>
      <c r="B15" s="7" t="s">
        <v>660</v>
      </c>
      <c r="C15" s="7" t="s">
        <v>462</v>
      </c>
      <c r="D15" s="7" t="s">
        <v>637</v>
      </c>
      <c r="E15" s="7" t="s">
        <v>3</v>
      </c>
      <c r="F15" s="7" t="s">
        <v>157</v>
      </c>
      <c r="G15" s="7"/>
      <c r="H15" s="7" t="s">
        <v>239</v>
      </c>
      <c r="I15" s="7" t="s">
        <v>735</v>
      </c>
    </row>
    <row r="16" spans="1:9" ht="17" thickBot="1">
      <c r="A16" s="7" t="s">
        <v>661</v>
      </c>
      <c r="B16" s="7" t="s">
        <v>662</v>
      </c>
      <c r="C16" s="7" t="s">
        <v>462</v>
      </c>
      <c r="D16" s="7" t="s">
        <v>637</v>
      </c>
      <c r="E16" s="7" t="s">
        <v>3</v>
      </c>
      <c r="F16" s="7" t="s">
        <v>158</v>
      </c>
      <c r="G16" s="7"/>
      <c r="H16" s="7" t="s">
        <v>239</v>
      </c>
      <c r="I16" s="7" t="s">
        <v>735</v>
      </c>
    </row>
    <row r="17" spans="1:9" ht="17" thickBot="1">
      <c r="A17" s="7" t="s">
        <v>663</v>
      </c>
      <c r="B17" s="7" t="s">
        <v>269</v>
      </c>
      <c r="C17" s="7" t="s">
        <v>462</v>
      </c>
      <c r="D17" s="7" t="s">
        <v>637</v>
      </c>
      <c r="E17" s="7" t="s">
        <v>3</v>
      </c>
      <c r="F17" s="7" t="s">
        <v>159</v>
      </c>
      <c r="G17" s="7"/>
      <c r="H17" s="7" t="s">
        <v>239</v>
      </c>
      <c r="I17" s="7" t="s">
        <v>735</v>
      </c>
    </row>
    <row r="18" spans="1:9" ht="17" thickBot="1">
      <c r="A18" s="7" t="s">
        <v>664</v>
      </c>
      <c r="B18" s="7" t="s">
        <v>665</v>
      </c>
      <c r="C18" s="7" t="s">
        <v>462</v>
      </c>
      <c r="D18" s="7" t="s">
        <v>637</v>
      </c>
      <c r="E18" s="7" t="s">
        <v>3</v>
      </c>
      <c r="F18" s="7" t="s">
        <v>160</v>
      </c>
      <c r="G18" s="7"/>
      <c r="H18" s="7" t="s">
        <v>239</v>
      </c>
      <c r="I18" s="7" t="s">
        <v>735</v>
      </c>
    </row>
    <row r="19" spans="1:9" ht="17" thickBot="1">
      <c r="A19" s="7" t="s">
        <v>666</v>
      </c>
      <c r="B19" s="7" t="s">
        <v>667</v>
      </c>
      <c r="C19" s="7" t="s">
        <v>462</v>
      </c>
      <c r="D19" s="7" t="s">
        <v>637</v>
      </c>
      <c r="E19" s="7" t="s">
        <v>3</v>
      </c>
      <c r="F19" s="7" t="s">
        <v>161</v>
      </c>
      <c r="G19" s="7"/>
      <c r="H19" s="7" t="s">
        <v>239</v>
      </c>
      <c r="I19" s="7" t="s">
        <v>735</v>
      </c>
    </row>
    <row r="20" spans="1:9" ht="17" thickBot="1">
      <c r="A20" s="7" t="s">
        <v>668</v>
      </c>
      <c r="B20" s="7" t="s">
        <v>669</v>
      </c>
      <c r="C20" s="7" t="s">
        <v>462</v>
      </c>
      <c r="D20" s="7" t="s">
        <v>637</v>
      </c>
      <c r="E20" s="7" t="s">
        <v>3</v>
      </c>
      <c r="F20" s="7" t="s">
        <v>162</v>
      </c>
      <c r="G20" s="7"/>
      <c r="H20" s="7" t="s">
        <v>239</v>
      </c>
      <c r="I20" s="7" t="s">
        <v>735</v>
      </c>
    </row>
    <row r="21" spans="1:9" ht="17" thickBot="1">
      <c r="A21" s="7" t="s">
        <v>383</v>
      </c>
      <c r="B21" s="7" t="s">
        <v>384</v>
      </c>
      <c r="C21" s="7" t="s">
        <v>462</v>
      </c>
      <c r="D21" s="7" t="s">
        <v>637</v>
      </c>
      <c r="E21" s="7" t="s">
        <v>3</v>
      </c>
      <c r="F21" s="7" t="s">
        <v>163</v>
      </c>
      <c r="G21" s="7"/>
      <c r="H21" s="7" t="s">
        <v>239</v>
      </c>
      <c r="I21" s="7" t="s">
        <v>735</v>
      </c>
    </row>
    <row r="22" spans="1:9" ht="17" thickBot="1">
      <c r="A22" s="7" t="s">
        <v>670</v>
      </c>
      <c r="B22" s="7" t="s">
        <v>671</v>
      </c>
      <c r="C22" s="7" t="s">
        <v>462</v>
      </c>
      <c r="D22" s="7" t="s">
        <v>637</v>
      </c>
      <c r="E22" s="7" t="s">
        <v>3</v>
      </c>
      <c r="F22" s="7" t="s">
        <v>164</v>
      </c>
      <c r="G22" s="7"/>
      <c r="H22" s="7" t="s">
        <v>239</v>
      </c>
      <c r="I22" s="7" t="s">
        <v>735</v>
      </c>
    </row>
    <row r="23" spans="1:9" ht="17" thickBot="1">
      <c r="A23" s="7" t="s">
        <v>300</v>
      </c>
      <c r="B23" s="7" t="s">
        <v>672</v>
      </c>
      <c r="C23" s="7" t="s">
        <v>462</v>
      </c>
      <c r="D23" s="7" t="s">
        <v>637</v>
      </c>
      <c r="E23" s="7" t="s">
        <v>3</v>
      </c>
      <c r="F23" s="7" t="s">
        <v>165</v>
      </c>
      <c r="G23" s="7"/>
      <c r="H23" s="7" t="s">
        <v>239</v>
      </c>
      <c r="I23" s="7" t="s">
        <v>735</v>
      </c>
    </row>
    <row r="24" spans="1:9" ht="17" thickBot="1">
      <c r="A24" s="7" t="s">
        <v>437</v>
      </c>
      <c r="B24" s="7" t="s">
        <v>438</v>
      </c>
      <c r="C24" s="7" t="s">
        <v>36</v>
      </c>
      <c r="D24" s="7" t="s">
        <v>1</v>
      </c>
      <c r="E24" s="7" t="s">
        <v>75</v>
      </c>
      <c r="F24" s="7"/>
      <c r="G24" s="7"/>
      <c r="H24" s="7" t="s">
        <v>239</v>
      </c>
      <c r="I24" s="7" t="s">
        <v>735</v>
      </c>
    </row>
    <row r="25" spans="1:9" ht="17" thickBot="1">
      <c r="A25" s="7" t="s">
        <v>283</v>
      </c>
      <c r="B25" s="7" t="s">
        <v>284</v>
      </c>
      <c r="C25" s="7" t="s">
        <v>36</v>
      </c>
      <c r="D25" s="7" t="s">
        <v>1</v>
      </c>
      <c r="E25" s="7" t="s">
        <v>75</v>
      </c>
      <c r="F25" s="7"/>
      <c r="G25" s="7"/>
      <c r="H25" s="7" t="s">
        <v>239</v>
      </c>
      <c r="I25" s="7" t="s">
        <v>735</v>
      </c>
    </row>
    <row r="26" spans="1:9" ht="17" thickBot="1">
      <c r="A26" s="7" t="s">
        <v>673</v>
      </c>
      <c r="B26" s="7" t="s">
        <v>674</v>
      </c>
      <c r="C26" s="7" t="s">
        <v>30</v>
      </c>
      <c r="D26" s="7" t="s">
        <v>1</v>
      </c>
      <c r="E26" s="7" t="s">
        <v>75</v>
      </c>
      <c r="F26" s="7"/>
      <c r="G26" s="7"/>
      <c r="H26" s="7" t="s">
        <v>239</v>
      </c>
      <c r="I26" s="7" t="s">
        <v>735</v>
      </c>
    </row>
    <row r="27" spans="1:9" ht="17" thickBot="1">
      <c r="A27" s="7" t="s">
        <v>675</v>
      </c>
      <c r="B27" s="7" t="s">
        <v>232</v>
      </c>
      <c r="C27" s="7" t="s">
        <v>30</v>
      </c>
      <c r="D27" s="7" t="s">
        <v>1</v>
      </c>
      <c r="E27" s="7" t="s">
        <v>75</v>
      </c>
      <c r="F27" s="7"/>
      <c r="G27" s="7"/>
      <c r="H27" s="7" t="s">
        <v>239</v>
      </c>
      <c r="I27" s="7" t="s">
        <v>735</v>
      </c>
    </row>
    <row r="28" spans="1:9" ht="17" thickBot="1">
      <c r="A28" s="7" t="s">
        <v>676</v>
      </c>
      <c r="B28" s="7" t="s">
        <v>677</v>
      </c>
      <c r="C28" s="7" t="s">
        <v>36</v>
      </c>
      <c r="D28" s="7" t="s">
        <v>1</v>
      </c>
      <c r="E28" s="7" t="s">
        <v>75</v>
      </c>
      <c r="F28" s="7"/>
      <c r="G28" s="7"/>
      <c r="H28" s="7" t="s">
        <v>239</v>
      </c>
      <c r="I28" s="7" t="s">
        <v>735</v>
      </c>
    </row>
    <row r="29" spans="1:9" ht="17" thickBot="1">
      <c r="A29" s="7" t="s">
        <v>469</v>
      </c>
      <c r="B29" s="7" t="s">
        <v>470</v>
      </c>
      <c r="C29" s="7" t="s">
        <v>36</v>
      </c>
      <c r="D29" s="7" t="s">
        <v>1</v>
      </c>
      <c r="E29" s="7" t="s">
        <v>75</v>
      </c>
      <c r="F29" s="7"/>
      <c r="G29" s="7"/>
      <c r="H29" s="7" t="s">
        <v>239</v>
      </c>
      <c r="I29" s="7" t="s">
        <v>735</v>
      </c>
    </row>
    <row r="30" spans="1:9" ht="17" thickBot="1">
      <c r="A30" s="7" t="s">
        <v>678</v>
      </c>
      <c r="B30" s="7" t="s">
        <v>679</v>
      </c>
      <c r="C30" s="7" t="s">
        <v>30</v>
      </c>
      <c r="D30" s="7" t="s">
        <v>1</v>
      </c>
      <c r="E30" s="7" t="s">
        <v>75</v>
      </c>
      <c r="F30" s="7"/>
      <c r="G30" s="7"/>
      <c r="H30" s="7" t="s">
        <v>239</v>
      </c>
      <c r="I30" s="7" t="s">
        <v>735</v>
      </c>
    </row>
    <row r="31" spans="1:9" ht="17" thickBot="1">
      <c r="A31" s="7" t="s">
        <v>680</v>
      </c>
      <c r="B31" s="7" t="s">
        <v>681</v>
      </c>
      <c r="C31" s="7" t="s">
        <v>30</v>
      </c>
      <c r="D31" s="7" t="s">
        <v>1</v>
      </c>
      <c r="E31" s="7" t="s">
        <v>75</v>
      </c>
      <c r="F31" s="7"/>
      <c r="G31" s="7"/>
      <c r="H31" s="7" t="s">
        <v>239</v>
      </c>
      <c r="I31" s="7" t="s">
        <v>735</v>
      </c>
    </row>
    <row r="32" spans="1:9" ht="17" thickBot="1">
      <c r="A32" s="7" t="s">
        <v>682</v>
      </c>
      <c r="B32" s="7" t="s">
        <v>683</v>
      </c>
      <c r="C32" s="7" t="s">
        <v>30</v>
      </c>
      <c r="D32" s="7" t="s">
        <v>7</v>
      </c>
      <c r="E32" s="7" t="s">
        <v>75</v>
      </c>
      <c r="F32" s="7"/>
      <c r="G32" s="7"/>
      <c r="H32" s="7" t="s">
        <v>239</v>
      </c>
      <c r="I32" s="7" t="s">
        <v>735</v>
      </c>
    </row>
    <row r="33" spans="1:9" ht="17" thickBot="1">
      <c r="A33" s="7" t="s">
        <v>684</v>
      </c>
      <c r="B33" s="7" t="s">
        <v>685</v>
      </c>
      <c r="C33" s="7" t="s">
        <v>36</v>
      </c>
      <c r="D33" s="7" t="s">
        <v>7</v>
      </c>
      <c r="E33" s="7" t="s">
        <v>75</v>
      </c>
      <c r="F33" s="7"/>
      <c r="G33" s="7"/>
      <c r="H33" s="7" t="s">
        <v>239</v>
      </c>
      <c r="I33" s="7" t="s">
        <v>735</v>
      </c>
    </row>
    <row r="34" spans="1:9" ht="17" thickBot="1">
      <c r="A34" s="7" t="s">
        <v>686</v>
      </c>
      <c r="B34" s="7" t="s">
        <v>687</v>
      </c>
      <c r="C34" s="7" t="s">
        <v>30</v>
      </c>
      <c r="D34" s="7" t="s">
        <v>25</v>
      </c>
      <c r="E34" s="7" t="s">
        <v>75</v>
      </c>
      <c r="F34" s="7"/>
      <c r="G34" s="7"/>
      <c r="H34" s="7" t="s">
        <v>239</v>
      </c>
      <c r="I34" s="7" t="s">
        <v>735</v>
      </c>
    </row>
    <row r="35" spans="1:9" ht="17" thickBot="1">
      <c r="A35" s="7" t="s">
        <v>688</v>
      </c>
      <c r="B35" s="7" t="s">
        <v>307</v>
      </c>
      <c r="C35" s="7" t="s">
        <v>36</v>
      </c>
      <c r="D35" s="7" t="s">
        <v>25</v>
      </c>
      <c r="E35" s="7" t="s">
        <v>75</v>
      </c>
      <c r="F35" s="7"/>
      <c r="G35" s="7"/>
      <c r="H35" s="7" t="s">
        <v>239</v>
      </c>
      <c r="I35" s="7" t="s">
        <v>735</v>
      </c>
    </row>
    <row r="36" spans="1:9" ht="17" thickBot="1">
      <c r="A36" s="7" t="s">
        <v>689</v>
      </c>
      <c r="B36" s="7" t="s">
        <v>690</v>
      </c>
      <c r="C36" s="7" t="s">
        <v>30</v>
      </c>
      <c r="D36" s="7" t="s">
        <v>9</v>
      </c>
      <c r="E36" s="7" t="s">
        <v>75</v>
      </c>
      <c r="F36" s="7"/>
      <c r="G36" s="7"/>
      <c r="H36" s="7" t="s">
        <v>239</v>
      </c>
      <c r="I36" s="7" t="s">
        <v>735</v>
      </c>
    </row>
    <row r="37" spans="1:9" ht="17" thickBot="1">
      <c r="A37" s="7" t="s">
        <v>691</v>
      </c>
      <c r="B37" s="7" t="s">
        <v>692</v>
      </c>
      <c r="C37" s="7" t="s">
        <v>30</v>
      </c>
      <c r="D37" s="7" t="s">
        <v>9</v>
      </c>
      <c r="E37" s="7" t="s">
        <v>75</v>
      </c>
      <c r="F37" s="7"/>
      <c r="G37" s="7"/>
      <c r="H37" s="7" t="s">
        <v>239</v>
      </c>
      <c r="I37" s="7" t="s">
        <v>735</v>
      </c>
    </row>
    <row r="38" spans="1:9" ht="17" thickBot="1">
      <c r="A38" s="7" t="s">
        <v>693</v>
      </c>
      <c r="B38" s="7" t="s">
        <v>694</v>
      </c>
      <c r="C38" s="7" t="s">
        <v>36</v>
      </c>
      <c r="D38" s="7" t="s">
        <v>637</v>
      </c>
      <c r="E38" s="7" t="s">
        <v>3</v>
      </c>
      <c r="F38" s="7" t="s">
        <v>145</v>
      </c>
      <c r="G38" s="7"/>
      <c r="H38" s="7" t="s">
        <v>388</v>
      </c>
      <c r="I38" s="7" t="s">
        <v>735</v>
      </c>
    </row>
    <row r="39" spans="1:9" ht="17" thickBot="1">
      <c r="A39" s="7" t="s">
        <v>695</v>
      </c>
      <c r="B39" s="7" t="s">
        <v>696</v>
      </c>
      <c r="C39" s="7" t="s">
        <v>36</v>
      </c>
      <c r="D39" s="7" t="s">
        <v>637</v>
      </c>
      <c r="E39" s="7" t="s">
        <v>3</v>
      </c>
      <c r="F39" s="7" t="s">
        <v>146</v>
      </c>
      <c r="G39" s="7"/>
      <c r="H39" s="7" t="s">
        <v>388</v>
      </c>
      <c r="I39" s="7" t="s">
        <v>735</v>
      </c>
    </row>
    <row r="40" spans="1:9" ht="17" thickBot="1">
      <c r="A40" s="7" t="s">
        <v>697</v>
      </c>
      <c r="B40" s="7" t="s">
        <v>698</v>
      </c>
      <c r="C40" s="7" t="s">
        <v>36</v>
      </c>
      <c r="D40" s="7" t="s">
        <v>637</v>
      </c>
      <c r="E40" s="7" t="s">
        <v>3</v>
      </c>
      <c r="F40" s="7" t="s">
        <v>147</v>
      </c>
      <c r="G40" s="7"/>
      <c r="H40" s="7" t="s">
        <v>388</v>
      </c>
      <c r="I40" s="7" t="s">
        <v>735</v>
      </c>
    </row>
    <row r="41" spans="1:9" ht="17" thickBot="1">
      <c r="A41" s="7" t="s">
        <v>699</v>
      </c>
      <c r="B41" s="7" t="s">
        <v>700</v>
      </c>
      <c r="C41" s="7" t="s">
        <v>36</v>
      </c>
      <c r="D41" s="7" t="s">
        <v>637</v>
      </c>
      <c r="E41" s="7" t="s">
        <v>3</v>
      </c>
      <c r="F41" s="7" t="s">
        <v>148</v>
      </c>
      <c r="G41" s="7"/>
      <c r="H41" s="7" t="s">
        <v>388</v>
      </c>
      <c r="I41" s="7" t="s">
        <v>735</v>
      </c>
    </row>
    <row r="42" spans="1:9" ht="17" thickBot="1">
      <c r="A42" s="7" t="s">
        <v>701</v>
      </c>
      <c r="B42" s="7" t="s">
        <v>702</v>
      </c>
      <c r="C42" s="7" t="s">
        <v>36</v>
      </c>
      <c r="D42" s="7" t="s">
        <v>637</v>
      </c>
      <c r="E42" s="7" t="s">
        <v>3</v>
      </c>
      <c r="F42" s="7" t="s">
        <v>149</v>
      </c>
      <c r="G42" s="7"/>
      <c r="H42" s="7" t="s">
        <v>388</v>
      </c>
      <c r="I42" s="7" t="s">
        <v>735</v>
      </c>
    </row>
    <row r="43" spans="1:9" ht="17" thickBot="1">
      <c r="A43" s="7" t="s">
        <v>703</v>
      </c>
      <c r="B43" s="7" t="s">
        <v>704</v>
      </c>
      <c r="C43" s="7" t="s">
        <v>36</v>
      </c>
      <c r="D43" s="7" t="s">
        <v>637</v>
      </c>
      <c r="E43" s="7" t="s">
        <v>3</v>
      </c>
      <c r="F43" s="7" t="s">
        <v>150</v>
      </c>
      <c r="G43" s="7"/>
      <c r="H43" s="7" t="s">
        <v>388</v>
      </c>
      <c r="I43" s="7" t="s">
        <v>735</v>
      </c>
    </row>
    <row r="44" spans="1:9" ht="17" thickBot="1">
      <c r="A44" s="7" t="s">
        <v>705</v>
      </c>
      <c r="B44" s="7" t="s">
        <v>706</v>
      </c>
      <c r="C44" s="7" t="s">
        <v>30</v>
      </c>
      <c r="D44" s="7" t="s">
        <v>637</v>
      </c>
      <c r="E44" s="7" t="s">
        <v>3</v>
      </c>
      <c r="F44" s="7" t="s">
        <v>151</v>
      </c>
      <c r="G44" s="7"/>
      <c r="H44" s="7" t="s">
        <v>388</v>
      </c>
      <c r="I44" s="7" t="s">
        <v>735</v>
      </c>
    </row>
    <row r="45" spans="1:9" ht="17" thickBot="1">
      <c r="A45" s="7" t="s">
        <v>707</v>
      </c>
      <c r="B45" s="7" t="s">
        <v>708</v>
      </c>
      <c r="C45" s="7" t="s">
        <v>36</v>
      </c>
      <c r="D45" s="7" t="s">
        <v>637</v>
      </c>
      <c r="E45" s="7" t="s">
        <v>3</v>
      </c>
      <c r="F45" s="7" t="s">
        <v>152</v>
      </c>
      <c r="G45" s="7"/>
      <c r="H45" s="7" t="s">
        <v>388</v>
      </c>
      <c r="I45" s="7" t="s">
        <v>735</v>
      </c>
    </row>
    <row r="46" spans="1:9" ht="17" thickBot="1">
      <c r="A46" s="7" t="s">
        <v>709</v>
      </c>
      <c r="B46" s="7" t="s">
        <v>424</v>
      </c>
      <c r="C46" s="7" t="s">
        <v>30</v>
      </c>
      <c r="D46" s="7" t="s">
        <v>637</v>
      </c>
      <c r="E46" s="7" t="s">
        <v>3</v>
      </c>
      <c r="F46" s="7" t="s">
        <v>153</v>
      </c>
      <c r="G46" s="7"/>
      <c r="H46" s="7" t="s">
        <v>388</v>
      </c>
      <c r="I46" s="7" t="s">
        <v>735</v>
      </c>
    </row>
    <row r="47" spans="1:9" ht="17" thickBot="1">
      <c r="A47" s="7" t="s">
        <v>710</v>
      </c>
      <c r="B47" s="7" t="s">
        <v>711</v>
      </c>
      <c r="C47" s="7" t="s">
        <v>36</v>
      </c>
      <c r="D47" s="7" t="s">
        <v>637</v>
      </c>
      <c r="E47" s="7" t="s">
        <v>3</v>
      </c>
      <c r="F47" s="7" t="s">
        <v>154</v>
      </c>
      <c r="G47" s="7"/>
      <c r="H47" s="7" t="s">
        <v>388</v>
      </c>
      <c r="I47" s="7" t="s">
        <v>735</v>
      </c>
    </row>
    <row r="48" spans="1:9" ht="17" thickBot="1">
      <c r="A48" s="7" t="s">
        <v>712</v>
      </c>
      <c r="B48" s="7" t="s">
        <v>713</v>
      </c>
      <c r="C48" s="7" t="s">
        <v>30</v>
      </c>
      <c r="D48" s="7" t="s">
        <v>637</v>
      </c>
      <c r="E48" s="7" t="s">
        <v>3</v>
      </c>
      <c r="F48" s="7" t="s">
        <v>155</v>
      </c>
      <c r="G48" s="7"/>
      <c r="H48" s="7" t="s">
        <v>388</v>
      </c>
      <c r="I48" s="7" t="s">
        <v>735</v>
      </c>
    </row>
    <row r="49" spans="1:9" ht="17" thickBot="1">
      <c r="A49" s="7" t="s">
        <v>714</v>
      </c>
      <c r="B49" s="7" t="s">
        <v>715</v>
      </c>
      <c r="C49" s="7" t="s">
        <v>36</v>
      </c>
      <c r="D49" s="7" t="s">
        <v>1</v>
      </c>
      <c r="E49" s="7" t="s">
        <v>3</v>
      </c>
      <c r="F49" s="7" t="s">
        <v>156</v>
      </c>
      <c r="G49" s="7"/>
      <c r="H49" s="7" t="s">
        <v>388</v>
      </c>
      <c r="I49" s="7" t="s">
        <v>735</v>
      </c>
    </row>
    <row r="50" spans="1:9" ht="17" thickBot="1">
      <c r="A50" s="7" t="s">
        <v>716</v>
      </c>
      <c r="B50" s="7" t="s">
        <v>717</v>
      </c>
      <c r="C50" s="7" t="s">
        <v>36</v>
      </c>
      <c r="D50" s="7" t="s">
        <v>637</v>
      </c>
      <c r="E50" s="7" t="s">
        <v>3</v>
      </c>
      <c r="F50" s="7" t="s">
        <v>157</v>
      </c>
      <c r="G50" s="7"/>
      <c r="H50" s="7" t="s">
        <v>388</v>
      </c>
      <c r="I50" s="7" t="s">
        <v>735</v>
      </c>
    </row>
    <row r="51" spans="1:9" ht="17" thickBot="1">
      <c r="A51" s="7" t="s">
        <v>718</v>
      </c>
      <c r="B51" s="7" t="s">
        <v>719</v>
      </c>
      <c r="C51" s="7" t="s">
        <v>36</v>
      </c>
      <c r="D51" s="7" t="s">
        <v>637</v>
      </c>
      <c r="E51" s="7" t="s">
        <v>3</v>
      </c>
      <c r="F51" s="7" t="s">
        <v>158</v>
      </c>
      <c r="G51" s="7"/>
      <c r="H51" s="7" t="s">
        <v>388</v>
      </c>
      <c r="I51" s="7" t="s">
        <v>735</v>
      </c>
    </row>
    <row r="52" spans="1:9" ht="17" thickBot="1">
      <c r="A52" s="7" t="s">
        <v>720</v>
      </c>
      <c r="B52" s="7" t="s">
        <v>721</v>
      </c>
      <c r="C52" s="7" t="s">
        <v>36</v>
      </c>
      <c r="D52" s="7" t="s">
        <v>637</v>
      </c>
      <c r="E52" s="7" t="s">
        <v>3</v>
      </c>
      <c r="F52" s="7" t="s">
        <v>159</v>
      </c>
      <c r="G52" s="7"/>
      <c r="H52" s="7" t="s">
        <v>388</v>
      </c>
      <c r="I52" s="7" t="s">
        <v>735</v>
      </c>
    </row>
    <row r="53" spans="1:9" ht="17" thickBot="1">
      <c r="A53" s="7" t="s">
        <v>722</v>
      </c>
      <c r="B53" s="7" t="s">
        <v>723</v>
      </c>
      <c r="C53" s="7" t="s">
        <v>36</v>
      </c>
      <c r="D53" s="7" t="s">
        <v>637</v>
      </c>
      <c r="E53" s="7" t="s">
        <v>3</v>
      </c>
      <c r="F53" s="7" t="s">
        <v>160</v>
      </c>
      <c r="G53" s="7"/>
      <c r="H53" s="7" t="s">
        <v>388</v>
      </c>
      <c r="I53" s="7" t="s">
        <v>735</v>
      </c>
    </row>
    <row r="54" spans="1:9" ht="17" thickBot="1">
      <c r="A54" s="7" t="s">
        <v>724</v>
      </c>
      <c r="B54" s="7" t="s">
        <v>725</v>
      </c>
      <c r="C54" s="7" t="s">
        <v>36</v>
      </c>
      <c r="D54" s="7" t="s">
        <v>637</v>
      </c>
      <c r="E54" s="7" t="s">
        <v>3</v>
      </c>
      <c r="F54" s="7" t="s">
        <v>161</v>
      </c>
      <c r="G54" s="7"/>
      <c r="H54" s="7" t="s">
        <v>388</v>
      </c>
      <c r="I54" s="7" t="s">
        <v>735</v>
      </c>
    </row>
    <row r="55" spans="1:9" ht="17" thickBot="1">
      <c r="A55" s="7" t="s">
        <v>726</v>
      </c>
      <c r="B55" s="7" t="s">
        <v>727</v>
      </c>
      <c r="C55" s="7" t="s">
        <v>36</v>
      </c>
      <c r="D55" s="7" t="s">
        <v>637</v>
      </c>
      <c r="E55" s="7" t="s">
        <v>3</v>
      </c>
      <c r="F55" s="7" t="s">
        <v>162</v>
      </c>
      <c r="G55" s="7"/>
      <c r="H55" s="7" t="s">
        <v>388</v>
      </c>
      <c r="I55" s="7" t="s">
        <v>735</v>
      </c>
    </row>
    <row r="56" spans="1:9" ht="17" thickBot="1">
      <c r="A56" s="7" t="s">
        <v>728</v>
      </c>
      <c r="B56" s="7" t="s">
        <v>729</v>
      </c>
      <c r="C56" s="7" t="s">
        <v>36</v>
      </c>
      <c r="D56" s="7" t="s">
        <v>637</v>
      </c>
      <c r="E56" s="7" t="s">
        <v>3</v>
      </c>
      <c r="F56" s="7" t="s">
        <v>163</v>
      </c>
      <c r="G56" s="7"/>
      <c r="H56" s="7" t="s">
        <v>388</v>
      </c>
      <c r="I56" s="7" t="s">
        <v>735</v>
      </c>
    </row>
    <row r="57" spans="1:9" ht="17" thickBot="1">
      <c r="A57" s="7" t="s">
        <v>730</v>
      </c>
      <c r="B57" s="7" t="s">
        <v>731</v>
      </c>
      <c r="C57" s="7" t="s">
        <v>36</v>
      </c>
      <c r="D57" s="7" t="s">
        <v>637</v>
      </c>
      <c r="E57" s="7" t="s">
        <v>3</v>
      </c>
      <c r="F57" s="7" t="s">
        <v>164</v>
      </c>
      <c r="G57" s="7"/>
      <c r="H57" s="7" t="s">
        <v>388</v>
      </c>
      <c r="I57" s="7" t="s">
        <v>735</v>
      </c>
    </row>
    <row r="58" spans="1:9" ht="17" thickBot="1">
      <c r="A58" s="7" t="s">
        <v>732</v>
      </c>
      <c r="B58" s="7" t="s">
        <v>733</v>
      </c>
      <c r="C58" s="7" t="s">
        <v>36</v>
      </c>
      <c r="D58" s="7" t="s">
        <v>637</v>
      </c>
      <c r="E58" s="7" t="s">
        <v>3</v>
      </c>
      <c r="F58" s="7" t="s">
        <v>165</v>
      </c>
      <c r="G58" s="7"/>
      <c r="H58" s="7" t="s">
        <v>388</v>
      </c>
      <c r="I58" s="7" t="s">
        <v>735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A7" sqref="A7"/>
    </sheetView>
  </sheetViews>
  <sheetFormatPr defaultColWidth="8.50390625" defaultRowHeight="15.75"/>
  <cols>
    <col min="1" max="1" width="15.00390625" style="0" customWidth="1"/>
  </cols>
  <sheetData>
    <row r="1" spans="1:19" ht="15.7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3</v>
      </c>
      <c r="C2" s="15"/>
      <c r="D2" s="15"/>
      <c r="E2" s="15"/>
      <c r="F2" s="15"/>
      <c r="G2" s="15"/>
      <c r="H2" s="16" t="s">
        <v>12</v>
      </c>
      <c r="I2" s="16"/>
      <c r="J2" s="16"/>
      <c r="K2" s="16"/>
      <c r="L2" s="16"/>
      <c r="M2" s="16"/>
      <c r="N2" s="15" t="s">
        <v>4</v>
      </c>
      <c r="O2" s="15"/>
      <c r="P2" s="15"/>
      <c r="Q2" s="15"/>
      <c r="R2" s="15"/>
      <c r="S2" s="15"/>
    </row>
    <row r="3" spans="1:19" ht="15.75">
      <c r="A3" s="15"/>
      <c r="B3" s="1" t="s">
        <v>6</v>
      </c>
      <c r="C3" s="1" t="s">
        <v>11</v>
      </c>
      <c r="D3" s="1" t="s">
        <v>13</v>
      </c>
      <c r="E3" s="1" t="s">
        <v>14</v>
      </c>
      <c r="F3" s="1" t="s">
        <v>5</v>
      </c>
      <c r="G3" s="1" t="s">
        <v>15</v>
      </c>
      <c r="H3" s="1" t="s">
        <v>6</v>
      </c>
      <c r="I3" s="1" t="s">
        <v>11</v>
      </c>
      <c r="J3" s="1" t="s">
        <v>13</v>
      </c>
      <c r="K3" s="1" t="s">
        <v>14</v>
      </c>
      <c r="L3" s="1" t="s">
        <v>5</v>
      </c>
      <c r="M3" s="1" t="s">
        <v>15</v>
      </c>
      <c r="N3" s="1" t="s">
        <v>6</v>
      </c>
      <c r="O3" s="1" t="s">
        <v>11</v>
      </c>
      <c r="P3" s="1" t="s">
        <v>13</v>
      </c>
      <c r="Q3" s="1" t="s">
        <v>14</v>
      </c>
      <c r="R3" s="1" t="s">
        <v>5</v>
      </c>
      <c r="S3" s="1" t="s">
        <v>15</v>
      </c>
    </row>
    <row r="4" spans="1:19" ht="15.75">
      <c r="A4" s="6" t="s">
        <v>1</v>
      </c>
      <c r="B4" s="2">
        <v>4</v>
      </c>
      <c r="C4" s="3">
        <f>SUM(B4*100)/F4</f>
        <v>57.142857142857146</v>
      </c>
      <c r="D4" s="4">
        <f aca="true" t="shared" si="0" ref="D4:D10">SUM(F4-B4)</f>
        <v>3</v>
      </c>
      <c r="E4" s="3">
        <f>SUM(D4*100)/F4</f>
        <v>42.857142857142854</v>
      </c>
      <c r="F4" s="2">
        <v>7</v>
      </c>
      <c r="G4" s="3">
        <f>SUM(F4*100)/F$10</f>
        <v>33.333333333333336</v>
      </c>
      <c r="H4" s="2">
        <v>2</v>
      </c>
      <c r="I4" s="4">
        <f>SUM(H4*100)/L4</f>
        <v>50</v>
      </c>
      <c r="J4" s="4">
        <f aca="true" t="shared" si="1" ref="J4:J10">SUM(L4-H4)</f>
        <v>2</v>
      </c>
      <c r="K4" s="4">
        <f>SUM(J4*100)/L4</f>
        <v>50</v>
      </c>
      <c r="L4" s="2">
        <v>4</v>
      </c>
      <c r="M4" s="3">
        <f>SUM(L4*100)/L$10</f>
        <v>28.571428571428573</v>
      </c>
      <c r="N4" s="4">
        <f aca="true" t="shared" si="2" ref="N4:N10">SUM(B4+H4)</f>
        <v>6</v>
      </c>
      <c r="O4" s="3">
        <f>SUM(N4*100)/R4</f>
        <v>54.54545454545455</v>
      </c>
      <c r="P4" s="4">
        <f aca="true" t="shared" si="3" ref="P4:P10">SUM(D4+J4)</f>
        <v>5</v>
      </c>
      <c r="Q4" s="3">
        <f>SUM(P4*100)/R4</f>
        <v>45.45454545454545</v>
      </c>
      <c r="R4" s="4">
        <f aca="true" t="shared" si="4" ref="R4:R10">SUM(N4+P4)</f>
        <v>11</v>
      </c>
      <c r="S4" s="3">
        <f>SUM(R4*100)/R$10</f>
        <v>31.428571428571427</v>
      </c>
    </row>
    <row r="5" spans="1:19" ht="15.75">
      <c r="A5" s="6" t="s">
        <v>0</v>
      </c>
      <c r="B5" s="2">
        <v>5</v>
      </c>
      <c r="C5" s="4">
        <f aca="true" t="shared" si="5" ref="C5:C10">SUM(B5*100)/F5</f>
        <v>50</v>
      </c>
      <c r="D5" s="4">
        <f t="shared" si="0"/>
        <v>5</v>
      </c>
      <c r="E5" s="4">
        <f aca="true" t="shared" si="6" ref="E5:E10">SUM(D5*100)/F5</f>
        <v>50</v>
      </c>
      <c r="F5" s="2">
        <v>10</v>
      </c>
      <c r="G5" s="3">
        <f aca="true" t="shared" si="7" ref="G5:G10">SUM(F5*100)/F$10</f>
        <v>47.61904761904762</v>
      </c>
      <c r="H5" s="2">
        <v>3</v>
      </c>
      <c r="I5" s="4">
        <f aca="true" t="shared" si="8" ref="I5:I10">SUM(H5*100)/L5</f>
        <v>60</v>
      </c>
      <c r="J5" s="4">
        <f t="shared" si="1"/>
        <v>2</v>
      </c>
      <c r="K5" s="4">
        <f aca="true" t="shared" si="9" ref="K5:K10">SUM(J5*100)/L5</f>
        <v>40</v>
      </c>
      <c r="L5" s="2">
        <v>5</v>
      </c>
      <c r="M5" s="3">
        <f aca="true" t="shared" si="10" ref="M5:M10">SUM(L5*100)/L$10</f>
        <v>35.714285714285715</v>
      </c>
      <c r="N5" s="4">
        <f t="shared" si="2"/>
        <v>8</v>
      </c>
      <c r="O5" s="3">
        <f aca="true" t="shared" si="11" ref="O5:O10">SUM(N5*100)/R5</f>
        <v>53.333333333333336</v>
      </c>
      <c r="P5" s="4">
        <f t="shared" si="3"/>
        <v>7</v>
      </c>
      <c r="Q5" s="3">
        <f aca="true" t="shared" si="12" ref="Q5:Q10">SUM(P5*100)/R5</f>
        <v>46.666666666666664</v>
      </c>
      <c r="R5" s="4">
        <f t="shared" si="4"/>
        <v>15</v>
      </c>
      <c r="S5" s="3">
        <f aca="true" t="shared" si="13" ref="S5:S10">SUM(R5*100)/R$10</f>
        <v>42.857142857142854</v>
      </c>
    </row>
    <row r="6" spans="1:19" ht="15.75">
      <c r="A6" s="6" t="s">
        <v>7</v>
      </c>
      <c r="B6" s="2">
        <v>0</v>
      </c>
      <c r="C6" s="4">
        <v>0</v>
      </c>
      <c r="D6" s="4">
        <f t="shared" si="0"/>
        <v>0</v>
      </c>
      <c r="E6" s="4">
        <v>0</v>
      </c>
      <c r="F6" s="2">
        <v>0</v>
      </c>
      <c r="G6" s="4">
        <f t="shared" si="7"/>
        <v>0</v>
      </c>
      <c r="H6" s="2">
        <v>1</v>
      </c>
      <c r="I6" s="4">
        <f t="shared" si="8"/>
        <v>100</v>
      </c>
      <c r="J6" s="4">
        <f t="shared" si="1"/>
        <v>0</v>
      </c>
      <c r="K6" s="4">
        <f t="shared" si="9"/>
        <v>0</v>
      </c>
      <c r="L6" s="2">
        <v>1</v>
      </c>
      <c r="M6" s="3">
        <f t="shared" si="10"/>
        <v>7.142857142857143</v>
      </c>
      <c r="N6" s="4">
        <f t="shared" si="2"/>
        <v>1</v>
      </c>
      <c r="O6" s="4">
        <f t="shared" si="11"/>
        <v>100</v>
      </c>
      <c r="P6" s="4">
        <f t="shared" si="3"/>
        <v>0</v>
      </c>
      <c r="Q6" s="4">
        <f t="shared" si="12"/>
        <v>0</v>
      </c>
      <c r="R6" s="4">
        <f t="shared" si="4"/>
        <v>1</v>
      </c>
      <c r="S6" s="3">
        <f t="shared" si="13"/>
        <v>2.857142857142857</v>
      </c>
    </row>
    <row r="7" spans="1:19" ht="15.75">
      <c r="A7" s="6" t="s">
        <v>10</v>
      </c>
      <c r="B7" s="5">
        <v>1</v>
      </c>
      <c r="C7" s="3">
        <f t="shared" si="5"/>
        <v>33.333333333333336</v>
      </c>
      <c r="D7" s="4">
        <f t="shared" si="0"/>
        <v>2</v>
      </c>
      <c r="E7" s="3">
        <f t="shared" si="6"/>
        <v>66.66666666666667</v>
      </c>
      <c r="F7" s="2">
        <v>3</v>
      </c>
      <c r="G7" s="3">
        <f t="shared" si="7"/>
        <v>14.285714285714286</v>
      </c>
      <c r="H7" s="2">
        <v>0</v>
      </c>
      <c r="I7" s="4">
        <v>0</v>
      </c>
      <c r="J7" s="4">
        <f t="shared" si="1"/>
        <v>0</v>
      </c>
      <c r="K7" s="4">
        <v>0</v>
      </c>
      <c r="L7" s="2">
        <v>0</v>
      </c>
      <c r="M7" s="4">
        <f t="shared" si="10"/>
        <v>0</v>
      </c>
      <c r="N7" s="4">
        <f t="shared" si="2"/>
        <v>1</v>
      </c>
      <c r="O7" s="3">
        <f t="shared" si="11"/>
        <v>33.333333333333336</v>
      </c>
      <c r="P7" s="4">
        <f t="shared" si="3"/>
        <v>2</v>
      </c>
      <c r="Q7" s="3">
        <f t="shared" si="12"/>
        <v>66.66666666666667</v>
      </c>
      <c r="R7" s="4">
        <f t="shared" si="4"/>
        <v>3</v>
      </c>
      <c r="S7" s="3">
        <f t="shared" si="13"/>
        <v>8.571428571428571</v>
      </c>
    </row>
    <row r="8" spans="1:19" ht="15.75">
      <c r="A8" s="6" t="s">
        <v>8</v>
      </c>
      <c r="B8" s="2">
        <v>1</v>
      </c>
      <c r="C8" s="4">
        <f t="shared" si="5"/>
        <v>100</v>
      </c>
      <c r="D8" s="4">
        <f t="shared" si="0"/>
        <v>0</v>
      </c>
      <c r="E8" s="4">
        <f t="shared" si="6"/>
        <v>0</v>
      </c>
      <c r="F8" s="2">
        <v>1</v>
      </c>
      <c r="G8" s="3">
        <f t="shared" si="7"/>
        <v>4.761904761904762</v>
      </c>
      <c r="H8" s="2">
        <v>1</v>
      </c>
      <c r="I8" s="4">
        <f t="shared" si="8"/>
        <v>50</v>
      </c>
      <c r="J8" s="4">
        <f t="shared" si="1"/>
        <v>1</v>
      </c>
      <c r="K8" s="4">
        <f t="shared" si="9"/>
        <v>50</v>
      </c>
      <c r="L8" s="2">
        <v>2</v>
      </c>
      <c r="M8" s="3">
        <f t="shared" si="10"/>
        <v>14.285714285714286</v>
      </c>
      <c r="N8" s="4">
        <f t="shared" si="2"/>
        <v>2</v>
      </c>
      <c r="O8" s="3">
        <f t="shared" si="11"/>
        <v>66.66666666666667</v>
      </c>
      <c r="P8" s="4">
        <f t="shared" si="3"/>
        <v>1</v>
      </c>
      <c r="Q8" s="3">
        <f t="shared" si="12"/>
        <v>33.333333333333336</v>
      </c>
      <c r="R8" s="4">
        <f t="shared" si="4"/>
        <v>3</v>
      </c>
      <c r="S8" s="3">
        <f t="shared" si="13"/>
        <v>8.571428571428571</v>
      </c>
    </row>
    <row r="9" spans="1:19" ht="15.75">
      <c r="A9" s="6" t="s">
        <v>9</v>
      </c>
      <c r="B9" s="2">
        <v>0</v>
      </c>
      <c r="C9" s="4">
        <v>0</v>
      </c>
      <c r="D9" s="4">
        <f t="shared" si="0"/>
        <v>0</v>
      </c>
      <c r="E9" s="4">
        <v>0</v>
      </c>
      <c r="F9" s="2">
        <v>0</v>
      </c>
      <c r="G9" s="4">
        <f t="shared" si="7"/>
        <v>0</v>
      </c>
      <c r="H9" s="2">
        <v>1</v>
      </c>
      <c r="I9" s="4">
        <f t="shared" si="8"/>
        <v>50</v>
      </c>
      <c r="J9" s="4">
        <f t="shared" si="1"/>
        <v>1</v>
      </c>
      <c r="K9" s="4">
        <f t="shared" si="9"/>
        <v>50</v>
      </c>
      <c r="L9" s="2">
        <v>2</v>
      </c>
      <c r="M9" s="3">
        <f t="shared" si="10"/>
        <v>14.285714285714286</v>
      </c>
      <c r="N9" s="4">
        <f t="shared" si="2"/>
        <v>1</v>
      </c>
      <c r="O9" s="4">
        <f t="shared" si="11"/>
        <v>50</v>
      </c>
      <c r="P9" s="4">
        <f t="shared" si="3"/>
        <v>1</v>
      </c>
      <c r="Q9" s="4">
        <f t="shared" si="12"/>
        <v>50</v>
      </c>
      <c r="R9" s="4">
        <f t="shared" si="4"/>
        <v>2</v>
      </c>
      <c r="S9" s="3">
        <f t="shared" si="13"/>
        <v>5.714285714285714</v>
      </c>
    </row>
    <row r="10" spans="1:19" ht="15.75">
      <c r="A10" s="6" t="s">
        <v>5</v>
      </c>
      <c r="B10" s="2">
        <f>SUM(B4:B9)</f>
        <v>11</v>
      </c>
      <c r="C10" s="3">
        <f t="shared" si="5"/>
        <v>52.38095238095238</v>
      </c>
      <c r="D10" s="4">
        <f t="shared" si="0"/>
        <v>10</v>
      </c>
      <c r="E10" s="3">
        <f t="shared" si="6"/>
        <v>47.61904761904762</v>
      </c>
      <c r="F10" s="2">
        <f>SUM(F4:F9)</f>
        <v>21</v>
      </c>
      <c r="G10" s="4">
        <f t="shared" si="7"/>
        <v>100</v>
      </c>
      <c r="H10" s="2">
        <f>SUM(H4:H9)</f>
        <v>8</v>
      </c>
      <c r="I10" s="3">
        <f t="shared" si="8"/>
        <v>57.142857142857146</v>
      </c>
      <c r="J10" s="4">
        <f t="shared" si="1"/>
        <v>6</v>
      </c>
      <c r="K10" s="3">
        <f t="shared" si="9"/>
        <v>42.857142857142854</v>
      </c>
      <c r="L10" s="2">
        <f>SUM(L4:L9)</f>
        <v>14</v>
      </c>
      <c r="M10" s="4">
        <f t="shared" si="10"/>
        <v>100</v>
      </c>
      <c r="N10" s="4">
        <f t="shared" si="2"/>
        <v>19</v>
      </c>
      <c r="O10" s="3">
        <f t="shared" si="11"/>
        <v>54.285714285714285</v>
      </c>
      <c r="P10" s="4">
        <f t="shared" si="3"/>
        <v>16</v>
      </c>
      <c r="Q10" s="3">
        <f t="shared" si="12"/>
        <v>45.714285714285715</v>
      </c>
      <c r="R10" s="4">
        <f t="shared" si="4"/>
        <v>35</v>
      </c>
      <c r="S10" s="4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 topLeftCell="A47">
      <selection activeCell="A1" sqref="A1:I1"/>
    </sheetView>
  </sheetViews>
  <sheetFormatPr defaultColWidth="11.00390625" defaultRowHeight="15.75"/>
  <cols>
    <col min="1" max="1" width="20.00390625" style="9" customWidth="1"/>
    <col min="2" max="2" width="18.375" style="9" customWidth="1"/>
    <col min="3" max="3" width="13.625" style="9" customWidth="1"/>
    <col min="4" max="4" width="16.625" style="9" customWidth="1"/>
    <col min="5" max="5" width="24.00390625" style="9" customWidth="1"/>
    <col min="6" max="6" width="17.50390625" style="9" customWidth="1"/>
    <col min="7" max="7" width="13.125" style="9" customWidth="1"/>
    <col min="8" max="8" width="16.625" style="9" customWidth="1"/>
    <col min="9" max="9" width="14.50390625" style="9" customWidth="1"/>
  </cols>
  <sheetData>
    <row r="1" spans="1:9" ht="17" thickBot="1">
      <c r="A1" s="17" t="s">
        <v>26</v>
      </c>
      <c r="B1" s="18"/>
      <c r="C1" s="18"/>
      <c r="D1" s="18"/>
      <c r="E1" s="18"/>
      <c r="F1" s="18"/>
      <c r="G1" s="18"/>
      <c r="H1" s="18"/>
      <c r="I1" s="19"/>
    </row>
    <row r="2" spans="1:9" s="12" customFormat="1" ht="17" thickBot="1">
      <c r="A2" s="10" t="s">
        <v>17</v>
      </c>
      <c r="B2" s="11" t="s">
        <v>18</v>
      </c>
      <c r="C2" s="11" t="s">
        <v>19</v>
      </c>
      <c r="D2" s="11" t="s">
        <v>2</v>
      </c>
      <c r="E2" s="11" t="s">
        <v>27</v>
      </c>
      <c r="F2" s="11" t="s">
        <v>20</v>
      </c>
      <c r="G2" s="11" t="s">
        <v>21</v>
      </c>
      <c r="H2" s="11" t="s">
        <v>22</v>
      </c>
      <c r="I2" s="11" t="s">
        <v>23</v>
      </c>
    </row>
    <row r="3" spans="1:9" ht="17" thickBot="1">
      <c r="A3" s="8" t="s">
        <v>28</v>
      </c>
      <c r="B3" s="7" t="s">
        <v>29</v>
      </c>
      <c r="C3" s="7" t="s">
        <v>30</v>
      </c>
      <c r="D3" s="7" t="s">
        <v>0</v>
      </c>
      <c r="E3" s="7" t="s">
        <v>3</v>
      </c>
      <c r="F3" s="7" t="s">
        <v>145</v>
      </c>
      <c r="G3" s="7"/>
      <c r="H3" s="7" t="s">
        <v>31</v>
      </c>
      <c r="I3" s="7" t="s">
        <v>24</v>
      </c>
    </row>
    <row r="4" spans="1:9" ht="17" thickBot="1">
      <c r="A4" s="8" t="s">
        <v>32</v>
      </c>
      <c r="B4" s="7" t="s">
        <v>33</v>
      </c>
      <c r="C4" s="7" t="s">
        <v>30</v>
      </c>
      <c r="D4" s="7" t="s">
        <v>1</v>
      </c>
      <c r="E4" s="7" t="s">
        <v>3</v>
      </c>
      <c r="F4" s="7" t="s">
        <v>146</v>
      </c>
      <c r="G4" s="7"/>
      <c r="H4" s="7" t="s">
        <v>31</v>
      </c>
      <c r="I4" s="7" t="s">
        <v>24</v>
      </c>
    </row>
    <row r="5" spans="1:9" ht="17" thickBot="1">
      <c r="A5" s="8" t="s">
        <v>34</v>
      </c>
      <c r="B5" s="7" t="s">
        <v>35</v>
      </c>
      <c r="C5" s="7" t="s">
        <v>36</v>
      </c>
      <c r="D5" s="7" t="s">
        <v>0</v>
      </c>
      <c r="E5" s="7" t="s">
        <v>3</v>
      </c>
      <c r="F5" s="7" t="s">
        <v>147</v>
      </c>
      <c r="G5" s="7"/>
      <c r="H5" s="7" t="s">
        <v>31</v>
      </c>
      <c r="I5" s="7" t="s">
        <v>24</v>
      </c>
    </row>
    <row r="6" spans="1:9" ht="17" thickBot="1">
      <c r="A6" s="8" t="s">
        <v>37</v>
      </c>
      <c r="B6" s="7" t="s">
        <v>38</v>
      </c>
      <c r="C6" s="7" t="s">
        <v>30</v>
      </c>
      <c r="D6" s="7" t="s">
        <v>10</v>
      </c>
      <c r="E6" s="7" t="s">
        <v>3</v>
      </c>
      <c r="F6" s="7" t="s">
        <v>148</v>
      </c>
      <c r="G6" s="7"/>
      <c r="H6" s="7" t="s">
        <v>31</v>
      </c>
      <c r="I6" s="7" t="s">
        <v>24</v>
      </c>
    </row>
    <row r="7" spans="1:9" ht="17" thickBot="1">
      <c r="A7" s="8" t="s">
        <v>39</v>
      </c>
      <c r="B7" s="7" t="s">
        <v>40</v>
      </c>
      <c r="C7" s="7" t="s">
        <v>30</v>
      </c>
      <c r="D7" s="7" t="s">
        <v>0</v>
      </c>
      <c r="E7" s="7" t="s">
        <v>3</v>
      </c>
      <c r="F7" s="7" t="s">
        <v>149</v>
      </c>
      <c r="G7" s="7"/>
      <c r="H7" s="7" t="s">
        <v>31</v>
      </c>
      <c r="I7" s="7" t="s">
        <v>24</v>
      </c>
    </row>
    <row r="8" spans="1:9" ht="17" thickBot="1">
      <c r="A8" s="8" t="s">
        <v>41</v>
      </c>
      <c r="B8" s="7" t="s">
        <v>42</v>
      </c>
      <c r="C8" s="7" t="s">
        <v>36</v>
      </c>
      <c r="D8" s="7" t="s">
        <v>0</v>
      </c>
      <c r="E8" s="7" t="s">
        <v>3</v>
      </c>
      <c r="F8" s="7" t="s">
        <v>150</v>
      </c>
      <c r="G8" s="7"/>
      <c r="H8" s="7" t="s">
        <v>31</v>
      </c>
      <c r="I8" s="7" t="s">
        <v>24</v>
      </c>
    </row>
    <row r="9" spans="1:9" ht="17" thickBot="1">
      <c r="A9" s="8" t="s">
        <v>43</v>
      </c>
      <c r="B9" s="7" t="s">
        <v>44</v>
      </c>
      <c r="C9" s="7" t="s">
        <v>36</v>
      </c>
      <c r="D9" s="7" t="s">
        <v>10</v>
      </c>
      <c r="E9" s="7" t="s">
        <v>3</v>
      </c>
      <c r="F9" s="7" t="s">
        <v>151</v>
      </c>
      <c r="G9" s="7"/>
      <c r="H9" s="7" t="s">
        <v>31</v>
      </c>
      <c r="I9" s="7" t="s">
        <v>24</v>
      </c>
    </row>
    <row r="10" spans="1:9" ht="17" thickBot="1">
      <c r="A10" s="8" t="s">
        <v>45</v>
      </c>
      <c r="B10" s="7" t="s">
        <v>46</v>
      </c>
      <c r="C10" s="7" t="s">
        <v>36</v>
      </c>
      <c r="D10" s="7" t="s">
        <v>1</v>
      </c>
      <c r="E10" s="7" t="s">
        <v>3</v>
      </c>
      <c r="F10" s="7" t="s">
        <v>152</v>
      </c>
      <c r="G10" s="7"/>
      <c r="H10" s="7" t="s">
        <v>31</v>
      </c>
      <c r="I10" s="7" t="s">
        <v>24</v>
      </c>
    </row>
    <row r="11" spans="1:9" ht="17" thickBot="1">
      <c r="A11" s="8" t="s">
        <v>47</v>
      </c>
      <c r="B11" s="7" t="s">
        <v>48</v>
      </c>
      <c r="C11" s="7" t="s">
        <v>36</v>
      </c>
      <c r="D11" s="7" t="s">
        <v>1</v>
      </c>
      <c r="E11" s="7" t="s">
        <v>3</v>
      </c>
      <c r="F11" s="7" t="s">
        <v>153</v>
      </c>
      <c r="G11" s="7"/>
      <c r="H11" s="7" t="s">
        <v>31</v>
      </c>
      <c r="I11" s="7" t="s">
        <v>24</v>
      </c>
    </row>
    <row r="12" spans="1:9" ht="17" thickBot="1">
      <c r="A12" s="8" t="s">
        <v>49</v>
      </c>
      <c r="B12" s="7" t="s">
        <v>50</v>
      </c>
      <c r="C12" s="7" t="s">
        <v>36</v>
      </c>
      <c r="D12" s="7" t="s">
        <v>1</v>
      </c>
      <c r="E12" s="7" t="s">
        <v>3</v>
      </c>
      <c r="F12" s="7" t="s">
        <v>154</v>
      </c>
      <c r="G12" s="7"/>
      <c r="H12" s="7" t="s">
        <v>31</v>
      </c>
      <c r="I12" s="7" t="s">
        <v>24</v>
      </c>
    </row>
    <row r="13" spans="1:9" ht="17" thickBot="1">
      <c r="A13" s="8" t="s">
        <v>51</v>
      </c>
      <c r="B13" s="7" t="s">
        <v>52</v>
      </c>
      <c r="C13" s="7" t="s">
        <v>30</v>
      </c>
      <c r="D13" s="7" t="s">
        <v>10</v>
      </c>
      <c r="E13" s="7" t="s">
        <v>3</v>
      </c>
      <c r="F13" s="7" t="s">
        <v>155</v>
      </c>
      <c r="G13" s="7"/>
      <c r="H13" s="7" t="s">
        <v>31</v>
      </c>
      <c r="I13" s="7" t="s">
        <v>24</v>
      </c>
    </row>
    <row r="14" spans="1:9" ht="17" thickBot="1">
      <c r="A14" s="8" t="s">
        <v>53</v>
      </c>
      <c r="B14" s="7" t="s">
        <v>54</v>
      </c>
      <c r="C14" s="7" t="s">
        <v>36</v>
      </c>
      <c r="D14" s="7" t="s">
        <v>1</v>
      </c>
      <c r="E14" s="7" t="s">
        <v>3</v>
      </c>
      <c r="F14" s="7" t="s">
        <v>156</v>
      </c>
      <c r="G14" s="7"/>
      <c r="H14" s="7" t="s">
        <v>31</v>
      </c>
      <c r="I14" s="7" t="s">
        <v>24</v>
      </c>
    </row>
    <row r="15" spans="1:9" ht="17" thickBot="1">
      <c r="A15" s="8" t="s">
        <v>55</v>
      </c>
      <c r="B15" s="7" t="s">
        <v>56</v>
      </c>
      <c r="C15" s="7" t="s">
        <v>36</v>
      </c>
      <c r="D15" s="7" t="s">
        <v>0</v>
      </c>
      <c r="E15" s="7" t="s">
        <v>3</v>
      </c>
      <c r="F15" s="7" t="s">
        <v>157</v>
      </c>
      <c r="G15" s="7"/>
      <c r="H15" s="7" t="s">
        <v>31</v>
      </c>
      <c r="I15" s="7" t="s">
        <v>24</v>
      </c>
    </row>
    <row r="16" spans="1:9" ht="17" thickBot="1">
      <c r="A16" s="8" t="s">
        <v>57</v>
      </c>
      <c r="B16" s="7" t="s">
        <v>58</v>
      </c>
      <c r="C16" s="7" t="s">
        <v>30</v>
      </c>
      <c r="D16" s="7" t="s">
        <v>1</v>
      </c>
      <c r="E16" s="7" t="s">
        <v>3</v>
      </c>
      <c r="F16" s="7" t="s">
        <v>158</v>
      </c>
      <c r="G16" s="7"/>
      <c r="H16" s="7" t="s">
        <v>31</v>
      </c>
      <c r="I16" s="7" t="s">
        <v>24</v>
      </c>
    </row>
    <row r="17" spans="1:9" ht="17" thickBot="1">
      <c r="A17" s="8" t="s">
        <v>59</v>
      </c>
      <c r="B17" s="7" t="s">
        <v>60</v>
      </c>
      <c r="C17" s="7" t="s">
        <v>30</v>
      </c>
      <c r="D17" s="7" t="s">
        <v>0</v>
      </c>
      <c r="E17" s="7" t="s">
        <v>3</v>
      </c>
      <c r="F17" s="7" t="s">
        <v>159</v>
      </c>
      <c r="G17" s="7"/>
      <c r="H17" s="7" t="s">
        <v>31</v>
      </c>
      <c r="I17" s="7" t="s">
        <v>24</v>
      </c>
    </row>
    <row r="18" spans="1:9" ht="17" thickBot="1">
      <c r="A18" s="8" t="s">
        <v>61</v>
      </c>
      <c r="B18" s="7" t="s">
        <v>62</v>
      </c>
      <c r="C18" s="7" t="s">
        <v>30</v>
      </c>
      <c r="D18" s="7" t="s">
        <v>0</v>
      </c>
      <c r="E18" s="7" t="s">
        <v>3</v>
      </c>
      <c r="F18" s="7" t="s">
        <v>160</v>
      </c>
      <c r="G18" s="7"/>
      <c r="H18" s="7" t="s">
        <v>31</v>
      </c>
      <c r="I18" s="7" t="s">
        <v>24</v>
      </c>
    </row>
    <row r="19" spans="1:9" ht="17" thickBot="1">
      <c r="A19" s="8" t="s">
        <v>63</v>
      </c>
      <c r="B19" s="7" t="s">
        <v>64</v>
      </c>
      <c r="C19" s="7" t="s">
        <v>36</v>
      </c>
      <c r="D19" s="7" t="s">
        <v>25</v>
      </c>
      <c r="E19" s="7" t="s">
        <v>3</v>
      </c>
      <c r="F19" s="7" t="s">
        <v>161</v>
      </c>
      <c r="G19" s="7"/>
      <c r="H19" s="7" t="s">
        <v>31</v>
      </c>
      <c r="I19" s="7" t="s">
        <v>24</v>
      </c>
    </row>
    <row r="20" spans="1:9" ht="17" thickBot="1">
      <c r="A20" s="8" t="s">
        <v>65</v>
      </c>
      <c r="B20" s="7" t="s">
        <v>66</v>
      </c>
      <c r="C20" s="7" t="s">
        <v>30</v>
      </c>
      <c r="D20" s="7" t="s">
        <v>0</v>
      </c>
      <c r="E20" s="7" t="s">
        <v>3</v>
      </c>
      <c r="F20" s="7" t="s">
        <v>162</v>
      </c>
      <c r="G20" s="7"/>
      <c r="H20" s="7" t="s">
        <v>31</v>
      </c>
      <c r="I20" s="7" t="s">
        <v>24</v>
      </c>
    </row>
    <row r="21" spans="1:9" ht="17" thickBot="1">
      <c r="A21" s="8" t="s">
        <v>67</v>
      </c>
      <c r="B21" s="7" t="s">
        <v>68</v>
      </c>
      <c r="C21" s="7" t="s">
        <v>36</v>
      </c>
      <c r="D21" s="7" t="s">
        <v>0</v>
      </c>
      <c r="E21" s="7" t="s">
        <v>3</v>
      </c>
      <c r="F21" s="7" t="s">
        <v>163</v>
      </c>
      <c r="G21" s="7"/>
      <c r="H21" s="7" t="s">
        <v>31</v>
      </c>
      <c r="I21" s="7" t="s">
        <v>24</v>
      </c>
    </row>
    <row r="22" spans="1:9" ht="17" thickBot="1">
      <c r="A22" s="8" t="s">
        <v>69</v>
      </c>
      <c r="B22" s="7" t="s">
        <v>70</v>
      </c>
      <c r="C22" s="7" t="s">
        <v>30</v>
      </c>
      <c r="D22" s="7" t="s">
        <v>1</v>
      </c>
      <c r="E22" s="7" t="s">
        <v>3</v>
      </c>
      <c r="F22" s="7" t="s">
        <v>164</v>
      </c>
      <c r="G22" s="7"/>
      <c r="H22" s="7" t="s">
        <v>31</v>
      </c>
      <c r="I22" s="7" t="s">
        <v>24</v>
      </c>
    </row>
    <row r="23" spans="1:9" ht="17" thickBot="1">
      <c r="A23" s="8" t="s">
        <v>71</v>
      </c>
      <c r="B23" s="7" t="s">
        <v>72</v>
      </c>
      <c r="C23" s="7" t="s">
        <v>36</v>
      </c>
      <c r="D23" s="7" t="s">
        <v>0</v>
      </c>
      <c r="E23" s="7" t="s">
        <v>3</v>
      </c>
      <c r="F23" s="7" t="s">
        <v>165</v>
      </c>
      <c r="G23" s="7"/>
      <c r="H23" s="7" t="s">
        <v>31</v>
      </c>
      <c r="I23" s="7" t="s">
        <v>24</v>
      </c>
    </row>
    <row r="24" spans="1:9" ht="17" thickBot="1">
      <c r="A24" s="8" t="s">
        <v>73</v>
      </c>
      <c r="B24" s="7" t="s">
        <v>74</v>
      </c>
      <c r="C24" s="7" t="s">
        <v>36</v>
      </c>
      <c r="D24" s="7" t="s">
        <v>1</v>
      </c>
      <c r="E24" s="7" t="s">
        <v>75</v>
      </c>
      <c r="F24" s="7"/>
      <c r="G24" s="7"/>
      <c r="H24" s="7" t="s">
        <v>31</v>
      </c>
      <c r="I24" s="7" t="s">
        <v>24</v>
      </c>
    </row>
    <row r="25" spans="1:9" ht="17" thickBot="1">
      <c r="A25" s="8" t="s">
        <v>76</v>
      </c>
      <c r="B25" s="7" t="s">
        <v>77</v>
      </c>
      <c r="C25" s="7" t="s">
        <v>30</v>
      </c>
      <c r="D25" s="7" t="s">
        <v>1</v>
      </c>
      <c r="E25" s="7" t="s">
        <v>75</v>
      </c>
      <c r="F25" s="7"/>
      <c r="G25" s="7"/>
      <c r="H25" s="7" t="s">
        <v>31</v>
      </c>
      <c r="I25" s="7" t="s">
        <v>24</v>
      </c>
    </row>
    <row r="26" spans="1:9" ht="17" thickBot="1">
      <c r="A26" s="8" t="s">
        <v>78</v>
      </c>
      <c r="B26" s="7" t="s">
        <v>79</v>
      </c>
      <c r="C26" s="7" t="s">
        <v>36</v>
      </c>
      <c r="D26" s="7" t="s">
        <v>1</v>
      </c>
      <c r="E26" s="7" t="s">
        <v>75</v>
      </c>
      <c r="F26" s="7"/>
      <c r="G26" s="7"/>
      <c r="H26" s="7" t="s">
        <v>31</v>
      </c>
      <c r="I26" s="7" t="s">
        <v>24</v>
      </c>
    </row>
    <row r="27" spans="1:9" ht="17" thickBot="1">
      <c r="A27" s="8" t="s">
        <v>80</v>
      </c>
      <c r="B27" s="7" t="s">
        <v>81</v>
      </c>
      <c r="C27" s="7" t="s">
        <v>30</v>
      </c>
      <c r="D27" s="7" t="s">
        <v>1</v>
      </c>
      <c r="E27" s="7" t="s">
        <v>75</v>
      </c>
      <c r="F27" s="7"/>
      <c r="G27" s="7"/>
      <c r="H27" s="7" t="s">
        <v>31</v>
      </c>
      <c r="I27" s="7" t="s">
        <v>24</v>
      </c>
    </row>
    <row r="28" spans="1:9" ht="17" thickBot="1">
      <c r="A28" s="8" t="s">
        <v>82</v>
      </c>
      <c r="B28" s="7" t="s">
        <v>83</v>
      </c>
      <c r="C28" s="7" t="s">
        <v>36</v>
      </c>
      <c r="D28" s="7" t="s">
        <v>0</v>
      </c>
      <c r="E28" s="7" t="s">
        <v>75</v>
      </c>
      <c r="F28" s="7"/>
      <c r="G28" s="7"/>
      <c r="H28" s="7" t="s">
        <v>31</v>
      </c>
      <c r="I28" s="7" t="s">
        <v>24</v>
      </c>
    </row>
    <row r="29" spans="1:9" ht="17" thickBot="1">
      <c r="A29" s="8" t="s">
        <v>84</v>
      </c>
      <c r="B29" s="7" t="s">
        <v>85</v>
      </c>
      <c r="C29" s="7" t="s">
        <v>30</v>
      </c>
      <c r="D29" s="7" t="s">
        <v>0</v>
      </c>
      <c r="E29" s="7" t="s">
        <v>75</v>
      </c>
      <c r="F29" s="7"/>
      <c r="G29" s="7"/>
      <c r="H29" s="7" t="s">
        <v>31</v>
      </c>
      <c r="I29" s="7" t="s">
        <v>24</v>
      </c>
    </row>
    <row r="30" spans="1:9" ht="17" thickBot="1">
      <c r="A30" s="8" t="s">
        <v>86</v>
      </c>
      <c r="B30" s="7" t="s">
        <v>87</v>
      </c>
      <c r="C30" s="7" t="s">
        <v>36</v>
      </c>
      <c r="D30" s="7" t="s">
        <v>0</v>
      </c>
      <c r="E30" s="7" t="s">
        <v>75</v>
      </c>
      <c r="F30" s="7"/>
      <c r="G30" s="7"/>
      <c r="H30" s="7" t="s">
        <v>31</v>
      </c>
      <c r="I30" s="7" t="s">
        <v>24</v>
      </c>
    </row>
    <row r="31" spans="1:9" ht="17" thickBot="1">
      <c r="A31" s="8" t="s">
        <v>88</v>
      </c>
      <c r="B31" s="7" t="s">
        <v>89</v>
      </c>
      <c r="C31" s="7" t="s">
        <v>30</v>
      </c>
      <c r="D31" s="7" t="s">
        <v>0</v>
      </c>
      <c r="E31" s="7" t="s">
        <v>75</v>
      </c>
      <c r="F31" s="7"/>
      <c r="G31" s="7"/>
      <c r="H31" s="7" t="s">
        <v>31</v>
      </c>
      <c r="I31" s="7" t="s">
        <v>24</v>
      </c>
    </row>
    <row r="32" spans="1:9" ht="17" thickBot="1">
      <c r="A32" s="8" t="s">
        <v>90</v>
      </c>
      <c r="B32" s="7" t="s">
        <v>91</v>
      </c>
      <c r="C32" s="7" t="s">
        <v>36</v>
      </c>
      <c r="D32" s="7" t="s">
        <v>0</v>
      </c>
      <c r="E32" s="7" t="s">
        <v>75</v>
      </c>
      <c r="F32" s="7"/>
      <c r="G32" s="7"/>
      <c r="H32" s="7" t="s">
        <v>31</v>
      </c>
      <c r="I32" s="7" t="s">
        <v>24</v>
      </c>
    </row>
    <row r="33" spans="1:9" ht="17" thickBot="1">
      <c r="A33" s="8" t="s">
        <v>92</v>
      </c>
      <c r="B33" s="7" t="s">
        <v>93</v>
      </c>
      <c r="C33" s="7" t="s">
        <v>36</v>
      </c>
      <c r="D33" s="7" t="s">
        <v>7</v>
      </c>
      <c r="E33" s="7" t="s">
        <v>75</v>
      </c>
      <c r="F33" s="7"/>
      <c r="G33" s="7"/>
      <c r="H33" s="7" t="s">
        <v>31</v>
      </c>
      <c r="I33" s="7" t="s">
        <v>24</v>
      </c>
    </row>
    <row r="34" spans="1:9" ht="17" thickBot="1">
      <c r="A34" s="8" t="s">
        <v>94</v>
      </c>
      <c r="B34" s="7" t="s">
        <v>95</v>
      </c>
      <c r="C34" s="7" t="s">
        <v>30</v>
      </c>
      <c r="D34" s="7" t="s">
        <v>9</v>
      </c>
      <c r="E34" s="7" t="s">
        <v>75</v>
      </c>
      <c r="F34" s="7"/>
      <c r="G34" s="7"/>
      <c r="H34" s="7" t="s">
        <v>31</v>
      </c>
      <c r="I34" s="7" t="s">
        <v>24</v>
      </c>
    </row>
    <row r="35" spans="1:9" ht="17" thickBot="1">
      <c r="A35" s="8" t="s">
        <v>96</v>
      </c>
      <c r="B35" s="7" t="s">
        <v>97</v>
      </c>
      <c r="C35" s="7" t="s">
        <v>36</v>
      </c>
      <c r="D35" s="7" t="s">
        <v>9</v>
      </c>
      <c r="E35" s="7" t="s">
        <v>75</v>
      </c>
      <c r="F35" s="7"/>
      <c r="G35" s="7"/>
      <c r="H35" s="7" t="s">
        <v>31</v>
      </c>
      <c r="I35" s="7" t="s">
        <v>24</v>
      </c>
    </row>
    <row r="36" spans="1:9" ht="17" thickBot="1">
      <c r="A36" s="8" t="s">
        <v>98</v>
      </c>
      <c r="B36" s="7" t="s">
        <v>99</v>
      </c>
      <c r="C36" s="7" t="s">
        <v>30</v>
      </c>
      <c r="D36" s="7" t="s">
        <v>25</v>
      </c>
      <c r="E36" s="7" t="s">
        <v>75</v>
      </c>
      <c r="F36" s="7"/>
      <c r="G36" s="7"/>
      <c r="H36" s="7" t="s">
        <v>31</v>
      </c>
      <c r="I36" s="7" t="s">
        <v>24</v>
      </c>
    </row>
    <row r="37" spans="1:9" ht="17" thickBot="1">
      <c r="A37" s="8" t="s">
        <v>100</v>
      </c>
      <c r="B37" s="7" t="s">
        <v>101</v>
      </c>
      <c r="C37" s="7" t="s">
        <v>36</v>
      </c>
      <c r="D37" s="7" t="s">
        <v>25</v>
      </c>
      <c r="E37" s="7" t="s">
        <v>75</v>
      </c>
      <c r="F37" s="7"/>
      <c r="G37" s="7"/>
      <c r="H37" s="7" t="s">
        <v>31</v>
      </c>
      <c r="I37" s="7" t="s">
        <v>24</v>
      </c>
    </row>
    <row r="38" spans="1:9" ht="17" thickBot="1">
      <c r="A38" s="8" t="s">
        <v>102</v>
      </c>
      <c r="B38" s="7" t="s">
        <v>103</v>
      </c>
      <c r="C38" s="7" t="s">
        <v>30</v>
      </c>
      <c r="D38" s="7" t="s">
        <v>0</v>
      </c>
      <c r="E38" s="7" t="s">
        <v>3</v>
      </c>
      <c r="F38" s="7" t="s">
        <v>145</v>
      </c>
      <c r="G38" s="7"/>
      <c r="H38" s="7" t="s">
        <v>104</v>
      </c>
      <c r="I38" s="7" t="s">
        <v>24</v>
      </c>
    </row>
    <row r="39" spans="1:9" ht="17" thickBot="1">
      <c r="A39" s="8" t="s">
        <v>105</v>
      </c>
      <c r="B39" s="7" t="s">
        <v>106</v>
      </c>
      <c r="C39" s="7" t="s">
        <v>30</v>
      </c>
      <c r="D39" s="7" t="s">
        <v>1</v>
      </c>
      <c r="E39" s="7" t="s">
        <v>3</v>
      </c>
      <c r="F39" s="7" t="s">
        <v>146</v>
      </c>
      <c r="G39" s="7"/>
      <c r="H39" s="7" t="s">
        <v>104</v>
      </c>
      <c r="I39" s="7" t="s">
        <v>24</v>
      </c>
    </row>
    <row r="40" spans="1:9" ht="17" thickBot="1">
      <c r="A40" s="8" t="s">
        <v>107</v>
      </c>
      <c r="B40" s="7" t="s">
        <v>108</v>
      </c>
      <c r="C40" s="7" t="s">
        <v>36</v>
      </c>
      <c r="D40" s="7" t="s">
        <v>0</v>
      </c>
      <c r="E40" s="7" t="s">
        <v>3</v>
      </c>
      <c r="F40" s="7" t="s">
        <v>147</v>
      </c>
      <c r="G40" s="7"/>
      <c r="H40" s="7" t="s">
        <v>104</v>
      </c>
      <c r="I40" s="7" t="s">
        <v>24</v>
      </c>
    </row>
    <row r="41" spans="1:9" ht="17" thickBot="1">
      <c r="A41" s="8" t="s">
        <v>109</v>
      </c>
      <c r="B41" s="7" t="s">
        <v>110</v>
      </c>
      <c r="C41" s="7" t="s">
        <v>30</v>
      </c>
      <c r="D41" s="7" t="s">
        <v>10</v>
      </c>
      <c r="E41" s="7" t="s">
        <v>3</v>
      </c>
      <c r="F41" s="7" t="s">
        <v>148</v>
      </c>
      <c r="G41" s="7"/>
      <c r="H41" s="7" t="s">
        <v>104</v>
      </c>
      <c r="I41" s="7" t="s">
        <v>24</v>
      </c>
    </row>
    <row r="42" spans="1:9" ht="17" thickBot="1">
      <c r="A42" s="8" t="s">
        <v>111</v>
      </c>
      <c r="B42" s="7" t="s">
        <v>112</v>
      </c>
      <c r="C42" s="7" t="s">
        <v>30</v>
      </c>
      <c r="D42" s="7" t="s">
        <v>0</v>
      </c>
      <c r="E42" s="7" t="s">
        <v>3</v>
      </c>
      <c r="F42" s="7" t="s">
        <v>149</v>
      </c>
      <c r="G42" s="7"/>
      <c r="H42" s="7" t="s">
        <v>104</v>
      </c>
      <c r="I42" s="7" t="s">
        <v>24</v>
      </c>
    </row>
    <row r="43" spans="1:9" ht="17" thickBot="1">
      <c r="A43" s="8" t="s">
        <v>113</v>
      </c>
      <c r="B43" s="7" t="s">
        <v>114</v>
      </c>
      <c r="C43" s="7" t="s">
        <v>36</v>
      </c>
      <c r="D43" s="7" t="s">
        <v>0</v>
      </c>
      <c r="E43" s="7" t="s">
        <v>3</v>
      </c>
      <c r="F43" s="7" t="s">
        <v>150</v>
      </c>
      <c r="G43" s="7"/>
      <c r="H43" s="7" t="s">
        <v>104</v>
      </c>
      <c r="I43" s="7" t="s">
        <v>24</v>
      </c>
    </row>
    <row r="44" spans="1:9" ht="17" thickBot="1">
      <c r="A44" s="8" t="s">
        <v>115</v>
      </c>
      <c r="B44" s="7" t="s">
        <v>116</v>
      </c>
      <c r="C44" s="7" t="s">
        <v>36</v>
      </c>
      <c r="D44" s="7" t="s">
        <v>10</v>
      </c>
      <c r="E44" s="7" t="s">
        <v>3</v>
      </c>
      <c r="F44" s="7" t="s">
        <v>151</v>
      </c>
      <c r="G44" s="7"/>
      <c r="H44" s="7" t="s">
        <v>104</v>
      </c>
      <c r="I44" s="7" t="s">
        <v>24</v>
      </c>
    </row>
    <row r="45" spans="1:9" ht="17" thickBot="1">
      <c r="A45" s="8" t="s">
        <v>117</v>
      </c>
      <c r="B45" s="7" t="s">
        <v>118</v>
      </c>
      <c r="C45" s="7" t="s">
        <v>36</v>
      </c>
      <c r="D45" s="7" t="s">
        <v>1</v>
      </c>
      <c r="E45" s="7" t="s">
        <v>3</v>
      </c>
      <c r="F45" s="7" t="s">
        <v>152</v>
      </c>
      <c r="G45" s="7"/>
      <c r="H45" s="7" t="s">
        <v>104</v>
      </c>
      <c r="I45" s="7" t="s">
        <v>24</v>
      </c>
    </row>
    <row r="46" spans="1:9" ht="17" thickBot="1">
      <c r="A46" s="8" t="s">
        <v>119</v>
      </c>
      <c r="B46" s="7" t="s">
        <v>120</v>
      </c>
      <c r="C46" s="7" t="s">
        <v>36</v>
      </c>
      <c r="D46" s="7" t="s">
        <v>1</v>
      </c>
      <c r="E46" s="7" t="s">
        <v>3</v>
      </c>
      <c r="F46" s="7" t="s">
        <v>153</v>
      </c>
      <c r="G46" s="7"/>
      <c r="H46" s="7" t="s">
        <v>104</v>
      </c>
      <c r="I46" s="7" t="s">
        <v>24</v>
      </c>
    </row>
    <row r="47" spans="1:9" ht="17" thickBot="1">
      <c r="A47" s="8" t="s">
        <v>121</v>
      </c>
      <c r="B47" s="7" t="s">
        <v>122</v>
      </c>
      <c r="C47" s="7" t="s">
        <v>36</v>
      </c>
      <c r="D47" s="7" t="s">
        <v>1</v>
      </c>
      <c r="E47" s="7" t="s">
        <v>3</v>
      </c>
      <c r="F47" s="7" t="s">
        <v>154</v>
      </c>
      <c r="G47" s="7"/>
      <c r="H47" s="7" t="s">
        <v>104</v>
      </c>
      <c r="I47" s="7" t="s">
        <v>24</v>
      </c>
    </row>
    <row r="48" spans="1:9" ht="17" thickBot="1">
      <c r="A48" s="8" t="s">
        <v>123</v>
      </c>
      <c r="B48" s="7" t="s">
        <v>124</v>
      </c>
      <c r="C48" s="7" t="s">
        <v>30</v>
      </c>
      <c r="D48" s="7" t="s">
        <v>10</v>
      </c>
      <c r="E48" s="7" t="s">
        <v>3</v>
      </c>
      <c r="F48" s="7" t="s">
        <v>155</v>
      </c>
      <c r="G48" s="7"/>
      <c r="H48" s="7" t="s">
        <v>104</v>
      </c>
      <c r="I48" s="7" t="s">
        <v>24</v>
      </c>
    </row>
    <row r="49" spans="1:9" ht="17" thickBot="1">
      <c r="A49" s="8" t="s">
        <v>125</v>
      </c>
      <c r="B49" s="7" t="s">
        <v>126</v>
      </c>
      <c r="C49" s="7" t="s">
        <v>36</v>
      </c>
      <c r="D49" s="7" t="s">
        <v>1</v>
      </c>
      <c r="E49" s="7" t="s">
        <v>3</v>
      </c>
      <c r="F49" s="7" t="s">
        <v>156</v>
      </c>
      <c r="G49" s="7"/>
      <c r="H49" s="7" t="s">
        <v>104</v>
      </c>
      <c r="I49" s="7" t="s">
        <v>24</v>
      </c>
    </row>
    <row r="50" spans="1:9" ht="17" thickBot="1">
      <c r="A50" s="8" t="s">
        <v>127</v>
      </c>
      <c r="B50" s="7" t="s">
        <v>128</v>
      </c>
      <c r="C50" s="7" t="s">
        <v>36</v>
      </c>
      <c r="D50" s="7" t="s">
        <v>0</v>
      </c>
      <c r="E50" s="7" t="s">
        <v>3</v>
      </c>
      <c r="F50" s="7" t="s">
        <v>157</v>
      </c>
      <c r="G50" s="7"/>
      <c r="H50" s="7" t="s">
        <v>104</v>
      </c>
      <c r="I50" s="7" t="s">
        <v>24</v>
      </c>
    </row>
    <row r="51" spans="1:9" ht="17" thickBot="1">
      <c r="A51" s="8" t="s">
        <v>129</v>
      </c>
      <c r="B51" s="7" t="s">
        <v>130</v>
      </c>
      <c r="C51" s="7" t="s">
        <v>30</v>
      </c>
      <c r="D51" s="7" t="s">
        <v>1</v>
      </c>
      <c r="E51" s="7" t="s">
        <v>3</v>
      </c>
      <c r="F51" s="7" t="s">
        <v>158</v>
      </c>
      <c r="G51" s="7"/>
      <c r="H51" s="7" t="s">
        <v>104</v>
      </c>
      <c r="I51" s="7" t="s">
        <v>24</v>
      </c>
    </row>
    <row r="52" spans="1:9" ht="17" thickBot="1">
      <c r="A52" s="8" t="s">
        <v>131</v>
      </c>
      <c r="B52" s="7" t="s">
        <v>132</v>
      </c>
      <c r="C52" s="7" t="s">
        <v>30</v>
      </c>
      <c r="D52" s="7" t="s">
        <v>0</v>
      </c>
      <c r="E52" s="7" t="s">
        <v>3</v>
      </c>
      <c r="F52" s="7" t="s">
        <v>159</v>
      </c>
      <c r="G52" s="7"/>
      <c r="H52" s="7" t="s">
        <v>104</v>
      </c>
      <c r="I52" s="7" t="s">
        <v>24</v>
      </c>
    </row>
    <row r="53" spans="1:9" ht="17" thickBot="1">
      <c r="A53" s="8" t="s">
        <v>133</v>
      </c>
      <c r="B53" s="7" t="s">
        <v>134</v>
      </c>
      <c r="C53" s="7" t="s">
        <v>30</v>
      </c>
      <c r="D53" s="7" t="s">
        <v>0</v>
      </c>
      <c r="E53" s="7" t="s">
        <v>3</v>
      </c>
      <c r="F53" s="7" t="s">
        <v>160</v>
      </c>
      <c r="G53" s="7"/>
      <c r="H53" s="7" t="s">
        <v>104</v>
      </c>
      <c r="I53" s="7" t="s">
        <v>24</v>
      </c>
    </row>
    <row r="54" spans="1:9" ht="17" thickBot="1">
      <c r="A54" s="8" t="s">
        <v>135</v>
      </c>
      <c r="B54" s="7" t="s">
        <v>136</v>
      </c>
      <c r="C54" s="7" t="s">
        <v>36</v>
      </c>
      <c r="D54" s="7" t="s">
        <v>25</v>
      </c>
      <c r="E54" s="7" t="s">
        <v>3</v>
      </c>
      <c r="F54" s="7" t="s">
        <v>161</v>
      </c>
      <c r="G54" s="7"/>
      <c r="H54" s="7" t="s">
        <v>104</v>
      </c>
      <c r="I54" s="7" t="s">
        <v>24</v>
      </c>
    </row>
    <row r="55" spans="1:9" ht="17" thickBot="1">
      <c r="A55" s="8" t="s">
        <v>137</v>
      </c>
      <c r="B55" s="7" t="s">
        <v>138</v>
      </c>
      <c r="C55" s="7" t="s">
        <v>30</v>
      </c>
      <c r="D55" s="7" t="s">
        <v>0</v>
      </c>
      <c r="E55" s="7" t="s">
        <v>3</v>
      </c>
      <c r="F55" s="7" t="s">
        <v>162</v>
      </c>
      <c r="G55" s="7"/>
      <c r="H55" s="7" t="s">
        <v>104</v>
      </c>
      <c r="I55" s="7" t="s">
        <v>24</v>
      </c>
    </row>
    <row r="56" spans="1:9" ht="17" thickBot="1">
      <c r="A56" s="8" t="s">
        <v>139</v>
      </c>
      <c r="B56" s="7" t="s">
        <v>140</v>
      </c>
      <c r="C56" s="7" t="s">
        <v>36</v>
      </c>
      <c r="D56" s="7" t="s">
        <v>0</v>
      </c>
      <c r="E56" s="7" t="s">
        <v>3</v>
      </c>
      <c r="F56" s="7" t="s">
        <v>163</v>
      </c>
      <c r="G56" s="7"/>
      <c r="H56" s="7" t="s">
        <v>104</v>
      </c>
      <c r="I56" s="7" t="s">
        <v>24</v>
      </c>
    </row>
    <row r="57" spans="1:9" ht="17" thickBot="1">
      <c r="A57" s="8" t="s">
        <v>141</v>
      </c>
      <c r="B57" s="7" t="s">
        <v>142</v>
      </c>
      <c r="C57" s="7" t="s">
        <v>30</v>
      </c>
      <c r="D57" s="7" t="s">
        <v>1</v>
      </c>
      <c r="E57" s="7" t="s">
        <v>3</v>
      </c>
      <c r="F57" s="7" t="s">
        <v>164</v>
      </c>
      <c r="G57" s="7"/>
      <c r="H57" s="7" t="s">
        <v>104</v>
      </c>
      <c r="I57" s="7" t="s">
        <v>24</v>
      </c>
    </row>
    <row r="58" spans="1:9" ht="17" thickBot="1">
      <c r="A58" s="8" t="s">
        <v>143</v>
      </c>
      <c r="B58" s="7" t="s">
        <v>144</v>
      </c>
      <c r="C58" s="7" t="s">
        <v>36</v>
      </c>
      <c r="D58" s="7" t="s">
        <v>0</v>
      </c>
      <c r="E58" s="7" t="s">
        <v>3</v>
      </c>
      <c r="F58" s="7" t="s">
        <v>165</v>
      </c>
      <c r="G58" s="7"/>
      <c r="H58" s="7" t="s">
        <v>104</v>
      </c>
      <c r="I58" s="7" t="s">
        <v>24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 topLeftCell="A1">
      <selection activeCell="B39" sqref="B39"/>
    </sheetView>
  </sheetViews>
  <sheetFormatPr defaultColWidth="11.00390625" defaultRowHeight="15.75"/>
  <cols>
    <col min="1" max="1" width="20.00390625" style="9" customWidth="1"/>
    <col min="2" max="2" width="18.375" style="9" customWidth="1"/>
    <col min="3" max="3" width="13.625" style="9" customWidth="1"/>
    <col min="4" max="4" width="16.625" style="9" customWidth="1"/>
    <col min="5" max="5" width="25.875" style="9" customWidth="1"/>
    <col min="6" max="6" width="17.50390625" style="9" customWidth="1"/>
    <col min="7" max="7" width="11.625" style="9" customWidth="1"/>
    <col min="8" max="8" width="16.625" style="9" customWidth="1"/>
    <col min="9" max="9" width="14.50390625" style="9" customWidth="1"/>
  </cols>
  <sheetData>
    <row r="1" spans="1:9" ht="17" thickBot="1">
      <c r="A1" s="17" t="s">
        <v>166</v>
      </c>
      <c r="B1" s="18"/>
      <c r="C1" s="18"/>
      <c r="D1" s="18"/>
      <c r="E1" s="18"/>
      <c r="F1" s="18"/>
      <c r="G1" s="18"/>
      <c r="H1" s="18"/>
      <c r="I1" s="19"/>
    </row>
    <row r="2" spans="1:9" s="12" customFormat="1" ht="17" thickBot="1">
      <c r="A2" s="10" t="s">
        <v>17</v>
      </c>
      <c r="B2" s="11" t="s">
        <v>18</v>
      </c>
      <c r="C2" s="11" t="s">
        <v>19</v>
      </c>
      <c r="D2" s="11" t="s">
        <v>2</v>
      </c>
      <c r="E2" s="11" t="s">
        <v>27</v>
      </c>
      <c r="F2" s="11" t="s">
        <v>20</v>
      </c>
      <c r="G2" s="11" t="s">
        <v>21</v>
      </c>
      <c r="H2" s="11" t="s">
        <v>22</v>
      </c>
      <c r="I2" s="11" t="s">
        <v>23</v>
      </c>
    </row>
    <row r="3" spans="1:9" ht="17" thickBot="1">
      <c r="A3" s="7" t="s">
        <v>170</v>
      </c>
      <c r="B3" s="7" t="s">
        <v>171</v>
      </c>
      <c r="C3" s="7" t="s">
        <v>30</v>
      </c>
      <c r="D3" s="7" t="s">
        <v>0</v>
      </c>
      <c r="E3" s="7" t="s">
        <v>3</v>
      </c>
      <c r="F3" s="7" t="s">
        <v>145</v>
      </c>
      <c r="G3" s="7"/>
      <c r="H3" s="7" t="s">
        <v>239</v>
      </c>
      <c r="I3" s="7" t="s">
        <v>240</v>
      </c>
    </row>
    <row r="4" spans="1:9" ht="17" thickBot="1">
      <c r="A4" s="7" t="s">
        <v>172</v>
      </c>
      <c r="B4" s="7" t="s">
        <v>173</v>
      </c>
      <c r="C4" s="7" t="s">
        <v>36</v>
      </c>
      <c r="D4" s="7" t="s">
        <v>0</v>
      </c>
      <c r="E4" s="7" t="s">
        <v>3</v>
      </c>
      <c r="F4" s="7" t="s">
        <v>146</v>
      </c>
      <c r="G4" s="7"/>
      <c r="H4" s="7" t="s">
        <v>239</v>
      </c>
      <c r="I4" s="7" t="s">
        <v>240</v>
      </c>
    </row>
    <row r="5" spans="1:9" ht="17" thickBot="1">
      <c r="A5" s="7" t="s">
        <v>174</v>
      </c>
      <c r="B5" s="7" t="s">
        <v>175</v>
      </c>
      <c r="C5" s="7" t="s">
        <v>30</v>
      </c>
      <c r="D5" s="7" t="s">
        <v>0</v>
      </c>
      <c r="E5" s="7" t="s">
        <v>3</v>
      </c>
      <c r="F5" s="7" t="s">
        <v>147</v>
      </c>
      <c r="G5" s="7"/>
      <c r="H5" s="7" t="s">
        <v>239</v>
      </c>
      <c r="I5" s="7" t="s">
        <v>240</v>
      </c>
    </row>
    <row r="6" spans="1:9" ht="17" thickBot="1">
      <c r="A6" s="7" t="s">
        <v>176</v>
      </c>
      <c r="B6" s="7" t="s">
        <v>177</v>
      </c>
      <c r="C6" s="7" t="s">
        <v>30</v>
      </c>
      <c r="D6" s="7" t="s">
        <v>0</v>
      </c>
      <c r="E6" s="7" t="s">
        <v>3</v>
      </c>
      <c r="F6" s="7" t="s">
        <v>148</v>
      </c>
      <c r="G6" s="7"/>
      <c r="H6" s="7" t="s">
        <v>239</v>
      </c>
      <c r="I6" s="7" t="s">
        <v>240</v>
      </c>
    </row>
    <row r="7" spans="1:9" ht="17" thickBot="1">
      <c r="A7" s="7" t="s">
        <v>178</v>
      </c>
      <c r="B7" s="7" t="s">
        <v>179</v>
      </c>
      <c r="C7" s="7" t="s">
        <v>30</v>
      </c>
      <c r="D7" s="7" t="s">
        <v>1</v>
      </c>
      <c r="E7" s="7" t="s">
        <v>3</v>
      </c>
      <c r="F7" s="7" t="s">
        <v>149</v>
      </c>
      <c r="G7" s="7"/>
      <c r="H7" s="7" t="s">
        <v>239</v>
      </c>
      <c r="I7" s="7" t="s">
        <v>240</v>
      </c>
    </row>
    <row r="8" spans="1:9" ht="17" thickBot="1">
      <c r="A8" s="7" t="s">
        <v>180</v>
      </c>
      <c r="B8" s="7" t="s">
        <v>181</v>
      </c>
      <c r="C8" s="7" t="s">
        <v>30</v>
      </c>
      <c r="D8" s="7" t="s">
        <v>0</v>
      </c>
      <c r="E8" s="7" t="s">
        <v>3</v>
      </c>
      <c r="F8" s="7" t="s">
        <v>150</v>
      </c>
      <c r="G8" s="7"/>
      <c r="H8" s="7" t="s">
        <v>239</v>
      </c>
      <c r="I8" s="7" t="s">
        <v>240</v>
      </c>
    </row>
    <row r="9" spans="1:9" ht="17" thickBot="1">
      <c r="A9" s="7" t="s">
        <v>182</v>
      </c>
      <c r="B9" s="7" t="s">
        <v>183</v>
      </c>
      <c r="C9" s="7" t="s">
        <v>36</v>
      </c>
      <c r="D9" s="7" t="s">
        <v>0</v>
      </c>
      <c r="E9" s="7" t="s">
        <v>3</v>
      </c>
      <c r="F9" s="7" t="s">
        <v>151</v>
      </c>
      <c r="G9" s="7"/>
      <c r="H9" s="7" t="s">
        <v>239</v>
      </c>
      <c r="I9" s="7" t="s">
        <v>240</v>
      </c>
    </row>
    <row r="10" spans="1:9" ht="17" thickBot="1">
      <c r="A10" s="7" t="s">
        <v>184</v>
      </c>
      <c r="B10" s="7" t="s">
        <v>185</v>
      </c>
      <c r="C10" s="7" t="s">
        <v>30</v>
      </c>
      <c r="D10" s="7" t="s">
        <v>0</v>
      </c>
      <c r="E10" s="7" t="s">
        <v>3</v>
      </c>
      <c r="F10" s="7" t="s">
        <v>152</v>
      </c>
      <c r="G10" s="7"/>
      <c r="H10" s="7" t="s">
        <v>239</v>
      </c>
      <c r="I10" s="7" t="s">
        <v>240</v>
      </c>
    </row>
    <row r="11" spans="1:9" ht="17" thickBot="1">
      <c r="A11" s="7" t="s">
        <v>186</v>
      </c>
      <c r="B11" s="7" t="s">
        <v>187</v>
      </c>
      <c r="C11" s="7" t="s">
        <v>30</v>
      </c>
      <c r="D11" s="7" t="s">
        <v>7</v>
      </c>
      <c r="E11" s="7" t="s">
        <v>3</v>
      </c>
      <c r="F11" s="7" t="s">
        <v>153</v>
      </c>
      <c r="G11" s="7"/>
      <c r="H11" s="7" t="s">
        <v>239</v>
      </c>
      <c r="I11" s="7" t="s">
        <v>240</v>
      </c>
    </row>
    <row r="12" spans="1:9" ht="17" thickBot="1">
      <c r="A12" s="7" t="s">
        <v>188</v>
      </c>
      <c r="B12" s="7" t="s">
        <v>189</v>
      </c>
      <c r="C12" s="7" t="s">
        <v>30</v>
      </c>
      <c r="D12" s="7" t="s">
        <v>7</v>
      </c>
      <c r="E12" s="7" t="s">
        <v>3</v>
      </c>
      <c r="F12" s="7" t="s">
        <v>154</v>
      </c>
      <c r="G12" s="7"/>
      <c r="H12" s="7" t="s">
        <v>239</v>
      </c>
      <c r="I12" s="7" t="s">
        <v>240</v>
      </c>
    </row>
    <row r="13" spans="1:9" ht="17" thickBot="1">
      <c r="A13" s="7" t="s">
        <v>190</v>
      </c>
      <c r="B13" s="7" t="s">
        <v>191</v>
      </c>
      <c r="C13" s="7" t="s">
        <v>36</v>
      </c>
      <c r="D13" s="7" t="s">
        <v>7</v>
      </c>
      <c r="E13" s="7" t="s">
        <v>3</v>
      </c>
      <c r="F13" s="7" t="s">
        <v>155</v>
      </c>
      <c r="G13" s="7"/>
      <c r="H13" s="7" t="s">
        <v>239</v>
      </c>
      <c r="I13" s="7" t="s">
        <v>240</v>
      </c>
    </row>
    <row r="14" spans="1:9" ht="17" thickBot="1">
      <c r="A14" s="7" t="s">
        <v>192</v>
      </c>
      <c r="B14" s="7" t="s">
        <v>193</v>
      </c>
      <c r="C14" s="7" t="s">
        <v>30</v>
      </c>
      <c r="D14" s="7" t="s">
        <v>0</v>
      </c>
      <c r="E14" s="7" t="s">
        <v>3</v>
      </c>
      <c r="F14" s="7" t="s">
        <v>156</v>
      </c>
      <c r="G14" s="7"/>
      <c r="H14" s="7" t="s">
        <v>239</v>
      </c>
      <c r="I14" s="7" t="s">
        <v>240</v>
      </c>
    </row>
    <row r="15" spans="1:9" ht="17" thickBot="1">
      <c r="A15" s="7" t="s">
        <v>194</v>
      </c>
      <c r="B15" s="7" t="s">
        <v>195</v>
      </c>
      <c r="C15" s="7" t="s">
        <v>36</v>
      </c>
      <c r="D15" s="7" t="s">
        <v>0</v>
      </c>
      <c r="E15" s="7" t="s">
        <v>3</v>
      </c>
      <c r="F15" s="7" t="s">
        <v>157</v>
      </c>
      <c r="G15" s="7"/>
      <c r="H15" s="7" t="s">
        <v>239</v>
      </c>
      <c r="I15" s="7" t="s">
        <v>240</v>
      </c>
    </row>
    <row r="16" spans="1:9" ht="17" thickBot="1">
      <c r="A16" s="7" t="s">
        <v>196</v>
      </c>
      <c r="B16" s="7" t="s">
        <v>197</v>
      </c>
      <c r="C16" s="7" t="s">
        <v>30</v>
      </c>
      <c r="D16" s="7" t="s">
        <v>0</v>
      </c>
      <c r="E16" s="7" t="s">
        <v>3</v>
      </c>
      <c r="F16" s="7" t="s">
        <v>158</v>
      </c>
      <c r="G16" s="7"/>
      <c r="H16" s="7" t="s">
        <v>239</v>
      </c>
      <c r="I16" s="7" t="s">
        <v>240</v>
      </c>
    </row>
    <row r="17" spans="1:9" ht="17" thickBot="1">
      <c r="A17" s="7" t="s">
        <v>198</v>
      </c>
      <c r="B17" s="7" t="s">
        <v>199</v>
      </c>
      <c r="C17" s="7" t="s">
        <v>30</v>
      </c>
      <c r="D17" s="7" t="s">
        <v>7</v>
      </c>
      <c r="E17" s="7" t="s">
        <v>3</v>
      </c>
      <c r="F17" s="7" t="s">
        <v>159</v>
      </c>
      <c r="G17" s="7"/>
      <c r="H17" s="7" t="s">
        <v>239</v>
      </c>
      <c r="I17" s="7" t="s">
        <v>240</v>
      </c>
    </row>
    <row r="18" spans="1:9" ht="17" thickBot="1">
      <c r="A18" s="7" t="s">
        <v>200</v>
      </c>
      <c r="B18" s="7" t="s">
        <v>185</v>
      </c>
      <c r="C18" s="7" t="s">
        <v>30</v>
      </c>
      <c r="D18" s="7" t="s">
        <v>0</v>
      </c>
      <c r="E18" s="7" t="s">
        <v>3</v>
      </c>
      <c r="F18" s="7" t="s">
        <v>160</v>
      </c>
      <c r="G18" s="7"/>
      <c r="H18" s="7" t="s">
        <v>239</v>
      </c>
      <c r="I18" s="7" t="s">
        <v>240</v>
      </c>
    </row>
    <row r="19" spans="1:9" ht="17" thickBot="1">
      <c r="A19" s="7" t="s">
        <v>201</v>
      </c>
      <c r="B19" s="7" t="s">
        <v>202</v>
      </c>
      <c r="C19" s="7" t="s">
        <v>36</v>
      </c>
      <c r="D19" s="7" t="s">
        <v>0</v>
      </c>
      <c r="E19" s="7" t="s">
        <v>3</v>
      </c>
      <c r="F19" s="7" t="s">
        <v>161</v>
      </c>
      <c r="G19" s="7"/>
      <c r="H19" s="7" t="s">
        <v>239</v>
      </c>
      <c r="I19" s="7" t="s">
        <v>240</v>
      </c>
    </row>
    <row r="20" spans="1:9" ht="17" thickBot="1">
      <c r="A20" s="7" t="s">
        <v>203</v>
      </c>
      <c r="B20" s="7" t="s">
        <v>204</v>
      </c>
      <c r="C20" s="7" t="s">
        <v>30</v>
      </c>
      <c r="D20" s="7" t="s">
        <v>0</v>
      </c>
      <c r="E20" s="7" t="s">
        <v>3</v>
      </c>
      <c r="F20" s="7" t="s">
        <v>162</v>
      </c>
      <c r="G20" s="7"/>
      <c r="H20" s="7" t="s">
        <v>239</v>
      </c>
      <c r="I20" s="7" t="s">
        <v>240</v>
      </c>
    </row>
    <row r="21" spans="1:9" ht="17" thickBot="1">
      <c r="A21" s="7" t="s">
        <v>205</v>
      </c>
      <c r="B21" s="7" t="s">
        <v>206</v>
      </c>
      <c r="C21" s="7" t="s">
        <v>30</v>
      </c>
      <c r="D21" s="7" t="s">
        <v>0</v>
      </c>
      <c r="E21" s="7" t="s">
        <v>3</v>
      </c>
      <c r="F21" s="7" t="s">
        <v>163</v>
      </c>
      <c r="G21" s="7"/>
      <c r="H21" s="7" t="s">
        <v>239</v>
      </c>
      <c r="I21" s="7" t="s">
        <v>240</v>
      </c>
    </row>
    <row r="22" spans="1:9" ht="17" thickBot="1">
      <c r="A22" s="7" t="s">
        <v>207</v>
      </c>
      <c r="B22" s="7" t="s">
        <v>208</v>
      </c>
      <c r="C22" s="7" t="s">
        <v>30</v>
      </c>
      <c r="D22" s="7" t="s">
        <v>0</v>
      </c>
      <c r="E22" s="7" t="s">
        <v>3</v>
      </c>
      <c r="F22" s="7" t="s">
        <v>164</v>
      </c>
      <c r="G22" s="7"/>
      <c r="H22" s="7" t="s">
        <v>239</v>
      </c>
      <c r="I22" s="7" t="s">
        <v>240</v>
      </c>
    </row>
    <row r="23" spans="1:9" ht="17" thickBot="1">
      <c r="A23" s="7" t="s">
        <v>209</v>
      </c>
      <c r="B23" s="7" t="s">
        <v>210</v>
      </c>
      <c r="C23" s="7" t="s">
        <v>30</v>
      </c>
      <c r="D23" s="7" t="s">
        <v>0</v>
      </c>
      <c r="E23" s="7" t="s">
        <v>3</v>
      </c>
      <c r="F23" s="7" t="s">
        <v>165</v>
      </c>
      <c r="G23" s="7"/>
      <c r="H23" s="7" t="s">
        <v>239</v>
      </c>
      <c r="I23" s="7" t="s">
        <v>240</v>
      </c>
    </row>
    <row r="24" spans="1:9" ht="17" thickBot="1">
      <c r="A24" s="7" t="s">
        <v>211</v>
      </c>
      <c r="B24" s="7" t="s">
        <v>212</v>
      </c>
      <c r="C24" s="7" t="s">
        <v>30</v>
      </c>
      <c r="D24" s="7" t="s">
        <v>0</v>
      </c>
      <c r="E24" s="7" t="s">
        <v>75</v>
      </c>
      <c r="F24" s="7"/>
      <c r="G24" s="7"/>
      <c r="H24" s="7" t="s">
        <v>239</v>
      </c>
      <c r="I24" s="7" t="s">
        <v>240</v>
      </c>
    </row>
    <row r="25" spans="1:9" ht="17" thickBot="1">
      <c r="A25" s="7" t="s">
        <v>213</v>
      </c>
      <c r="B25" s="7" t="s">
        <v>214</v>
      </c>
      <c r="C25" s="7" t="s">
        <v>30</v>
      </c>
      <c r="D25" s="7" t="s">
        <v>0</v>
      </c>
      <c r="E25" s="7" t="s">
        <v>75</v>
      </c>
      <c r="F25" s="7"/>
      <c r="G25" s="7"/>
      <c r="H25" s="7" t="s">
        <v>239</v>
      </c>
      <c r="I25" s="7" t="s">
        <v>240</v>
      </c>
    </row>
    <row r="26" spans="1:9" ht="17" thickBot="1">
      <c r="A26" s="7" t="s">
        <v>215</v>
      </c>
      <c r="B26" s="7" t="s">
        <v>216</v>
      </c>
      <c r="C26" s="7" t="s">
        <v>30</v>
      </c>
      <c r="D26" s="7" t="s">
        <v>0</v>
      </c>
      <c r="E26" s="7" t="s">
        <v>75</v>
      </c>
      <c r="F26" s="7"/>
      <c r="G26" s="7"/>
      <c r="H26" s="7" t="s">
        <v>239</v>
      </c>
      <c r="I26" s="7" t="s">
        <v>240</v>
      </c>
    </row>
    <row r="27" spans="1:9" ht="17" thickBot="1">
      <c r="A27" s="7" t="s">
        <v>745</v>
      </c>
      <c r="B27" s="7" t="s">
        <v>746</v>
      </c>
      <c r="C27" s="7" t="s">
        <v>30</v>
      </c>
      <c r="D27" s="7" t="s">
        <v>7</v>
      </c>
      <c r="E27" s="7" t="s">
        <v>75</v>
      </c>
      <c r="F27" s="7"/>
      <c r="G27" s="7"/>
      <c r="H27" s="7" t="s">
        <v>239</v>
      </c>
      <c r="I27" s="7" t="s">
        <v>240</v>
      </c>
    </row>
    <row r="28" spans="1:9" ht="17" thickBot="1">
      <c r="A28" s="7" t="s">
        <v>217</v>
      </c>
      <c r="B28" s="7" t="s">
        <v>218</v>
      </c>
      <c r="C28" s="7" t="s">
        <v>36</v>
      </c>
      <c r="D28" s="7" t="s">
        <v>7</v>
      </c>
      <c r="E28" s="7" t="s">
        <v>75</v>
      </c>
      <c r="F28" s="7"/>
      <c r="G28" s="7"/>
      <c r="H28" s="7" t="s">
        <v>239</v>
      </c>
      <c r="I28" s="7" t="s">
        <v>240</v>
      </c>
    </row>
    <row r="29" spans="1:9" ht="17" thickBot="1">
      <c r="A29" s="7" t="s">
        <v>219</v>
      </c>
      <c r="B29" s="7" t="s">
        <v>220</v>
      </c>
      <c r="C29" s="7" t="s">
        <v>30</v>
      </c>
      <c r="D29" s="7" t="s">
        <v>7</v>
      </c>
      <c r="E29" s="7" t="s">
        <v>75</v>
      </c>
      <c r="F29" s="7"/>
      <c r="G29" s="7"/>
      <c r="H29" s="7" t="s">
        <v>239</v>
      </c>
      <c r="I29" s="7" t="s">
        <v>240</v>
      </c>
    </row>
    <row r="30" spans="1:9" ht="17" thickBot="1">
      <c r="A30" s="7" t="s">
        <v>221</v>
      </c>
      <c r="B30" s="7" t="s">
        <v>222</v>
      </c>
      <c r="C30" s="7" t="s">
        <v>30</v>
      </c>
      <c r="D30" s="7" t="s">
        <v>7</v>
      </c>
      <c r="E30" s="7" t="s">
        <v>75</v>
      </c>
      <c r="F30" s="7"/>
      <c r="G30" s="7"/>
      <c r="H30" s="7" t="s">
        <v>239</v>
      </c>
      <c r="I30" s="7" t="s">
        <v>240</v>
      </c>
    </row>
    <row r="31" spans="1:9" ht="17" thickBot="1">
      <c r="A31" s="7" t="s">
        <v>223</v>
      </c>
      <c r="B31" s="7" t="s">
        <v>224</v>
      </c>
      <c r="C31" s="7" t="s">
        <v>36</v>
      </c>
      <c r="D31" s="7" t="s">
        <v>7</v>
      </c>
      <c r="E31" s="7" t="s">
        <v>75</v>
      </c>
      <c r="F31" s="7"/>
      <c r="G31" s="7"/>
      <c r="H31" s="7" t="s">
        <v>239</v>
      </c>
      <c r="I31" s="7" t="s">
        <v>240</v>
      </c>
    </row>
    <row r="32" spans="1:9" ht="17" thickBot="1">
      <c r="A32" s="7" t="s">
        <v>225</v>
      </c>
      <c r="B32" s="7" t="s">
        <v>226</v>
      </c>
      <c r="C32" s="7" t="s">
        <v>30</v>
      </c>
      <c r="D32" s="7" t="s">
        <v>7</v>
      </c>
      <c r="E32" s="7" t="s">
        <v>75</v>
      </c>
      <c r="F32" s="7"/>
      <c r="G32" s="7"/>
      <c r="H32" s="7" t="s">
        <v>239</v>
      </c>
      <c r="I32" s="7" t="s">
        <v>240</v>
      </c>
    </row>
    <row r="33" spans="1:9" ht="17" thickBot="1">
      <c r="A33" s="7" t="s">
        <v>227</v>
      </c>
      <c r="B33" s="7" t="s">
        <v>228</v>
      </c>
      <c r="C33" s="7" t="s">
        <v>30</v>
      </c>
      <c r="D33" s="7" t="s">
        <v>7</v>
      </c>
      <c r="E33" s="7" t="s">
        <v>75</v>
      </c>
      <c r="F33" s="7"/>
      <c r="G33" s="7"/>
      <c r="H33" s="7" t="s">
        <v>239</v>
      </c>
      <c r="I33" s="7" t="s">
        <v>240</v>
      </c>
    </row>
    <row r="34" spans="1:9" ht="17" thickBot="1">
      <c r="A34" s="7" t="s">
        <v>229</v>
      </c>
      <c r="B34" s="7" t="s">
        <v>230</v>
      </c>
      <c r="C34" s="7" t="s">
        <v>30</v>
      </c>
      <c r="D34" s="7" t="s">
        <v>7</v>
      </c>
      <c r="E34" s="7" t="s">
        <v>75</v>
      </c>
      <c r="F34" s="7"/>
      <c r="G34" s="7"/>
      <c r="H34" s="7" t="s">
        <v>239</v>
      </c>
      <c r="I34" s="7" t="s">
        <v>240</v>
      </c>
    </row>
    <row r="35" spans="1:9" ht="17" thickBot="1">
      <c r="A35" s="7" t="s">
        <v>231</v>
      </c>
      <c r="B35" s="7" t="s">
        <v>232</v>
      </c>
      <c r="C35" s="7" t="s">
        <v>30</v>
      </c>
      <c r="D35" s="7" t="s">
        <v>233</v>
      </c>
      <c r="E35" s="7" t="s">
        <v>75</v>
      </c>
      <c r="F35" s="7"/>
      <c r="G35" s="7"/>
      <c r="H35" s="7" t="s">
        <v>239</v>
      </c>
      <c r="I35" s="7" t="s">
        <v>240</v>
      </c>
    </row>
    <row r="36" spans="1:9" ht="17" thickBot="1">
      <c r="A36" s="7" t="s">
        <v>234</v>
      </c>
      <c r="B36" s="7" t="s">
        <v>235</v>
      </c>
      <c r="C36" s="7" t="s">
        <v>30</v>
      </c>
      <c r="D36" s="7" t="s">
        <v>233</v>
      </c>
      <c r="E36" s="7" t="s">
        <v>75</v>
      </c>
      <c r="F36" s="7"/>
      <c r="G36" s="7"/>
      <c r="H36" s="7" t="s">
        <v>239</v>
      </c>
      <c r="I36" s="7" t="s">
        <v>240</v>
      </c>
    </row>
    <row r="37" spans="1:9" ht="17" thickBot="1">
      <c r="A37" s="7" t="s">
        <v>236</v>
      </c>
      <c r="B37" s="7" t="s">
        <v>237</v>
      </c>
      <c r="C37" s="7" t="s">
        <v>30</v>
      </c>
      <c r="D37" s="7" t="s">
        <v>238</v>
      </c>
      <c r="E37" s="7" t="s">
        <v>75</v>
      </c>
      <c r="F37" s="7"/>
      <c r="G37" s="7"/>
      <c r="H37" s="7" t="s">
        <v>239</v>
      </c>
      <c r="I37" s="7" t="s">
        <v>240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2">
      <selection activeCell="A19" sqref="A19"/>
    </sheetView>
  </sheetViews>
  <sheetFormatPr defaultColWidth="8.50390625" defaultRowHeight="15.75"/>
  <cols>
    <col min="1" max="1" width="23.50390625" style="0" customWidth="1"/>
    <col min="3" max="3" width="11.00390625" style="0" customWidth="1"/>
    <col min="12" max="12" width="16.125" style="0" customWidth="1"/>
    <col min="14" max="14" width="10.50390625" style="0" customWidth="1"/>
  </cols>
  <sheetData>
    <row r="1" spans="1:19" ht="15.75">
      <c r="A1" s="14" t="s">
        <v>737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3</v>
      </c>
      <c r="C2" s="15"/>
      <c r="D2" s="15"/>
      <c r="E2" s="15"/>
      <c r="F2" s="15"/>
      <c r="G2" s="15"/>
      <c r="H2" s="16" t="s">
        <v>12</v>
      </c>
      <c r="I2" s="16"/>
      <c r="J2" s="16"/>
      <c r="K2" s="16"/>
      <c r="L2" s="16"/>
      <c r="M2" s="16"/>
      <c r="N2" s="15" t="s">
        <v>4</v>
      </c>
      <c r="O2" s="15"/>
      <c r="P2" s="15"/>
      <c r="Q2" s="15"/>
      <c r="R2" s="15"/>
      <c r="S2" s="15"/>
    </row>
    <row r="3" spans="1:19" ht="15.75">
      <c r="A3" s="15"/>
      <c r="B3" s="1" t="s">
        <v>6</v>
      </c>
      <c r="C3" s="1" t="s">
        <v>11</v>
      </c>
      <c r="D3" s="1" t="s">
        <v>13</v>
      </c>
      <c r="E3" s="1" t="s">
        <v>14</v>
      </c>
      <c r="F3" s="1" t="s">
        <v>5</v>
      </c>
      <c r="G3" s="1" t="s">
        <v>15</v>
      </c>
      <c r="H3" s="1" t="s">
        <v>6</v>
      </c>
      <c r="I3" s="1" t="s">
        <v>11</v>
      </c>
      <c r="J3" s="1" t="s">
        <v>13</v>
      </c>
      <c r="K3" s="1" t="s">
        <v>14</v>
      </c>
      <c r="L3" s="1" t="s">
        <v>5</v>
      </c>
      <c r="M3" s="1" t="s">
        <v>15</v>
      </c>
      <c r="N3" s="1" t="s">
        <v>6</v>
      </c>
      <c r="O3" s="1" t="s">
        <v>11</v>
      </c>
      <c r="P3" s="1" t="s">
        <v>13</v>
      </c>
      <c r="Q3" s="1" t="s">
        <v>14</v>
      </c>
      <c r="R3" s="1" t="s">
        <v>5</v>
      </c>
      <c r="S3" s="1" t="s">
        <v>15</v>
      </c>
    </row>
    <row r="4" spans="1:19" ht="15.75">
      <c r="A4" s="13" t="s">
        <v>1</v>
      </c>
      <c r="B4" s="2">
        <v>0</v>
      </c>
      <c r="C4" s="3">
        <f>B4/F4*100</f>
        <v>0</v>
      </c>
      <c r="D4" s="4">
        <v>6</v>
      </c>
      <c r="E4" s="3">
        <f>D4/F4*100</f>
        <v>100</v>
      </c>
      <c r="F4" s="4">
        <f>SUM(B4+D4)</f>
        <v>6</v>
      </c>
      <c r="G4" s="3">
        <f>SUM(F4*100)/F$8</f>
        <v>28.571428571428573</v>
      </c>
      <c r="H4" s="2">
        <v>1</v>
      </c>
      <c r="I4" s="4">
        <f>H4/L4*100</f>
        <v>16.666666666666664</v>
      </c>
      <c r="J4" s="4">
        <v>5</v>
      </c>
      <c r="K4" s="4">
        <f>J4/L4*100</f>
        <v>83.33333333333334</v>
      </c>
      <c r="L4" s="4">
        <f>SUM(H4+J4)</f>
        <v>6</v>
      </c>
      <c r="M4" s="3">
        <f>SUM(L4*100)/L$8</f>
        <v>42.857142857142854</v>
      </c>
      <c r="N4" s="4">
        <f aca="true" t="shared" si="0" ref="N4:N8">SUM(B4+H4)</f>
        <v>1</v>
      </c>
      <c r="O4" s="3">
        <f>SUM(N4*100)/R4</f>
        <v>8.333333333333334</v>
      </c>
      <c r="P4" s="4">
        <f aca="true" t="shared" si="1" ref="P4:P8">SUM(D4+J4)</f>
        <v>11</v>
      </c>
      <c r="Q4" s="3">
        <f>SUM(P4*100)/R4</f>
        <v>91.66666666666667</v>
      </c>
      <c r="R4" s="4">
        <f aca="true" t="shared" si="2" ref="R4:R8">SUM(N4+P4)</f>
        <v>12</v>
      </c>
      <c r="S4" s="3">
        <f>SUM(R4*100)/R$8</f>
        <v>34.285714285714285</v>
      </c>
    </row>
    <row r="5" spans="1:19" ht="15.75">
      <c r="A5" s="13" t="s">
        <v>0</v>
      </c>
      <c r="B5" s="2">
        <v>3</v>
      </c>
      <c r="C5" s="3">
        <f>B5/F5*100</f>
        <v>20</v>
      </c>
      <c r="D5" s="4">
        <v>12</v>
      </c>
      <c r="E5" s="3">
        <f aca="true" t="shared" si="3" ref="E5:E8">D5/F5*100</f>
        <v>80</v>
      </c>
      <c r="F5" s="4">
        <f>SUM(B5+D5)</f>
        <v>15</v>
      </c>
      <c r="G5" s="3">
        <f>SUM(F5*100)/F$8</f>
        <v>71.42857142857143</v>
      </c>
      <c r="H5" s="2">
        <v>0</v>
      </c>
      <c r="I5" s="4">
        <f aca="true" t="shared" si="4" ref="I5:I8">H5/L5*100</f>
        <v>0</v>
      </c>
      <c r="J5" s="4">
        <v>4</v>
      </c>
      <c r="K5" s="4">
        <f aca="true" t="shared" si="5" ref="K5:K8">J5/L5*100</f>
        <v>100</v>
      </c>
      <c r="L5" s="4">
        <f aca="true" t="shared" si="6" ref="L5:L8">SUM(H5+J5)</f>
        <v>4</v>
      </c>
      <c r="M5" s="3">
        <f>SUM(L5*100)/L$8</f>
        <v>28.571428571428573</v>
      </c>
      <c r="N5" s="4">
        <f t="shared" si="0"/>
        <v>3</v>
      </c>
      <c r="O5" s="3">
        <f aca="true" t="shared" si="7" ref="O5:O8">SUM(N5*100)/R5</f>
        <v>15.789473684210526</v>
      </c>
      <c r="P5" s="4">
        <f t="shared" si="1"/>
        <v>16</v>
      </c>
      <c r="Q5" s="3">
        <f aca="true" t="shared" si="8" ref="Q5:Q8">SUM(P5*100)/R5</f>
        <v>84.21052631578948</v>
      </c>
      <c r="R5" s="4">
        <f t="shared" si="2"/>
        <v>19</v>
      </c>
      <c r="S5" s="3">
        <f>SUM(R5*100)/R$8</f>
        <v>54.285714285714285</v>
      </c>
    </row>
    <row r="6" spans="1:19" ht="15.75">
      <c r="A6" s="13" t="s">
        <v>7</v>
      </c>
      <c r="B6" s="2">
        <v>0</v>
      </c>
      <c r="C6" s="3">
        <v>0</v>
      </c>
      <c r="D6" s="4">
        <v>0</v>
      </c>
      <c r="E6" s="3">
        <v>0</v>
      </c>
      <c r="F6" s="4">
        <f>SUM(B6+D6)</f>
        <v>0</v>
      </c>
      <c r="G6" s="4">
        <f>SUM(F6*100)/F$8</f>
        <v>0</v>
      </c>
      <c r="H6" s="2">
        <v>1</v>
      </c>
      <c r="I6" s="4">
        <f t="shared" si="4"/>
        <v>33.33333333333333</v>
      </c>
      <c r="J6" s="4">
        <v>2</v>
      </c>
      <c r="K6" s="4">
        <f t="shared" si="5"/>
        <v>66.66666666666666</v>
      </c>
      <c r="L6" s="4">
        <f t="shared" si="6"/>
        <v>3</v>
      </c>
      <c r="M6" s="3">
        <f>SUM(L6*100)/L$8</f>
        <v>21.428571428571427</v>
      </c>
      <c r="N6" s="4">
        <f t="shared" si="0"/>
        <v>1</v>
      </c>
      <c r="O6" s="4">
        <f t="shared" si="7"/>
        <v>33.333333333333336</v>
      </c>
      <c r="P6" s="4">
        <f t="shared" si="1"/>
        <v>2</v>
      </c>
      <c r="Q6" s="4">
        <f t="shared" si="8"/>
        <v>66.66666666666667</v>
      </c>
      <c r="R6" s="4">
        <f t="shared" si="2"/>
        <v>3</v>
      </c>
      <c r="S6" s="3">
        <f>SUM(R6*100)/R$8</f>
        <v>8.571428571428571</v>
      </c>
    </row>
    <row r="7" spans="1:19" ht="15.75">
      <c r="A7" s="13" t="s">
        <v>238</v>
      </c>
      <c r="B7" s="5">
        <v>0</v>
      </c>
      <c r="C7" s="3">
        <v>0</v>
      </c>
      <c r="D7" s="4">
        <v>0</v>
      </c>
      <c r="E7" s="3">
        <v>0</v>
      </c>
      <c r="F7" s="4">
        <f>SUM(B7+D7)</f>
        <v>0</v>
      </c>
      <c r="G7" s="3">
        <f>SUM(F7*100)/F$8</f>
        <v>0</v>
      </c>
      <c r="H7" s="2">
        <v>0</v>
      </c>
      <c r="I7" s="4">
        <f t="shared" si="4"/>
        <v>0</v>
      </c>
      <c r="J7" s="4">
        <v>1</v>
      </c>
      <c r="K7" s="4">
        <f t="shared" si="5"/>
        <v>100</v>
      </c>
      <c r="L7" s="4">
        <f t="shared" si="6"/>
        <v>1</v>
      </c>
      <c r="M7" s="4">
        <f>SUM(L7*100)/L$8</f>
        <v>7.142857142857143</v>
      </c>
      <c r="N7" s="4">
        <f t="shared" si="0"/>
        <v>0</v>
      </c>
      <c r="O7" s="3">
        <f t="shared" si="7"/>
        <v>0</v>
      </c>
      <c r="P7" s="4">
        <f t="shared" si="1"/>
        <v>1</v>
      </c>
      <c r="Q7" s="3">
        <f t="shared" si="8"/>
        <v>100</v>
      </c>
      <c r="R7" s="4">
        <f t="shared" si="2"/>
        <v>1</v>
      </c>
      <c r="S7" s="3">
        <f>SUM(R7*100)/R$8</f>
        <v>2.857142857142857</v>
      </c>
    </row>
    <row r="8" spans="1:19" ht="15.75">
      <c r="A8" s="13" t="s">
        <v>5</v>
      </c>
      <c r="B8" s="2">
        <f>SUM(B4:B7)</f>
        <v>3</v>
      </c>
      <c r="C8" s="3">
        <f>B8/F8*100</f>
        <v>14.285714285714285</v>
      </c>
      <c r="D8" s="4">
        <f aca="true" t="shared" si="9" ref="D8">SUM(F8-B8)</f>
        <v>18</v>
      </c>
      <c r="E8" s="3">
        <f t="shared" si="3"/>
        <v>85.71428571428571</v>
      </c>
      <c r="F8" s="2">
        <f>SUM(F4:F7)</f>
        <v>21</v>
      </c>
      <c r="G8" s="4">
        <f>SUM(F8*100)/F$8</f>
        <v>100</v>
      </c>
      <c r="H8" s="2">
        <f>SUM(H4:H7)</f>
        <v>2</v>
      </c>
      <c r="I8" s="4">
        <f t="shared" si="4"/>
        <v>14.285714285714285</v>
      </c>
      <c r="J8" s="4">
        <f>SUM(J4:J7)</f>
        <v>12</v>
      </c>
      <c r="K8" s="4">
        <f t="shared" si="5"/>
        <v>85.71428571428571</v>
      </c>
      <c r="L8" s="4">
        <f t="shared" si="6"/>
        <v>14</v>
      </c>
      <c r="M8" s="4">
        <f>SUM(L8*100)/L$8</f>
        <v>100</v>
      </c>
      <c r="N8" s="4">
        <f t="shared" si="0"/>
        <v>5</v>
      </c>
      <c r="O8" s="3">
        <f t="shared" si="7"/>
        <v>14.285714285714286</v>
      </c>
      <c r="P8" s="4">
        <f t="shared" si="1"/>
        <v>30</v>
      </c>
      <c r="Q8" s="3">
        <f t="shared" si="8"/>
        <v>85.71428571428571</v>
      </c>
      <c r="R8" s="4">
        <f t="shared" si="2"/>
        <v>35</v>
      </c>
      <c r="S8" s="4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 topLeftCell="A25">
      <selection activeCell="A1" sqref="A1:I1"/>
    </sheetView>
  </sheetViews>
  <sheetFormatPr defaultColWidth="11.00390625" defaultRowHeight="15.75"/>
  <cols>
    <col min="1" max="1" width="20.00390625" style="9" customWidth="1"/>
    <col min="2" max="2" width="18.375" style="9" customWidth="1"/>
    <col min="3" max="3" width="13.625" style="9" customWidth="1"/>
    <col min="4" max="4" width="16.625" style="9" customWidth="1"/>
    <col min="5" max="5" width="19.875" style="9" customWidth="1"/>
    <col min="6" max="6" width="17.50390625" style="9" customWidth="1"/>
    <col min="7" max="7" width="11.625" style="9" customWidth="1"/>
    <col min="8" max="8" width="16.625" style="9" customWidth="1"/>
    <col min="9" max="9" width="14.50390625" style="9" customWidth="1"/>
  </cols>
  <sheetData>
    <row r="1" spans="1:9" ht="17" thickBot="1">
      <c r="A1" s="17" t="s">
        <v>167</v>
      </c>
      <c r="B1" s="18"/>
      <c r="C1" s="18"/>
      <c r="D1" s="18"/>
      <c r="E1" s="18"/>
      <c r="F1" s="18"/>
      <c r="G1" s="18"/>
      <c r="H1" s="18"/>
      <c r="I1" s="19"/>
    </row>
    <row r="2" spans="1:9" s="12" customFormat="1" ht="17" thickBot="1">
      <c r="A2" s="10" t="s">
        <v>17</v>
      </c>
      <c r="B2" s="11" t="s">
        <v>18</v>
      </c>
      <c r="C2" s="11" t="s">
        <v>19</v>
      </c>
      <c r="D2" s="11" t="s">
        <v>2</v>
      </c>
      <c r="E2" s="11" t="s">
        <v>27</v>
      </c>
      <c r="F2" s="11" t="s">
        <v>20</v>
      </c>
      <c r="G2" s="11" t="s">
        <v>21</v>
      </c>
      <c r="H2" s="11" t="s">
        <v>22</v>
      </c>
      <c r="I2" s="11" t="s">
        <v>23</v>
      </c>
    </row>
    <row r="3" spans="1:9" ht="17" thickBot="1">
      <c r="A3" s="7" t="s">
        <v>241</v>
      </c>
      <c r="B3" s="7" t="s">
        <v>242</v>
      </c>
      <c r="C3" s="7" t="s">
        <v>30</v>
      </c>
      <c r="D3" s="7" t="s">
        <v>0</v>
      </c>
      <c r="E3" s="7" t="s">
        <v>3</v>
      </c>
      <c r="F3" s="7" t="s">
        <v>145</v>
      </c>
      <c r="G3" s="7"/>
      <c r="H3" s="7" t="s">
        <v>239</v>
      </c>
      <c r="I3" s="7" t="s">
        <v>308</v>
      </c>
    </row>
    <row r="4" spans="1:9" ht="17" thickBot="1">
      <c r="A4" s="7" t="s">
        <v>243</v>
      </c>
      <c r="B4" s="7" t="s">
        <v>244</v>
      </c>
      <c r="C4" s="7" t="s">
        <v>30</v>
      </c>
      <c r="D4" s="7" t="s">
        <v>233</v>
      </c>
      <c r="E4" s="7" t="s">
        <v>3</v>
      </c>
      <c r="F4" s="7" t="s">
        <v>146</v>
      </c>
      <c r="G4" s="7"/>
      <c r="H4" s="7" t="s">
        <v>239</v>
      </c>
      <c r="I4" s="7" t="s">
        <v>308</v>
      </c>
    </row>
    <row r="5" spans="1:9" ht="17" thickBot="1">
      <c r="A5" s="7" t="s">
        <v>245</v>
      </c>
      <c r="B5" s="7" t="s">
        <v>246</v>
      </c>
      <c r="C5" s="7" t="s">
        <v>30</v>
      </c>
      <c r="D5" s="7" t="s">
        <v>0</v>
      </c>
      <c r="E5" s="7" t="s">
        <v>3</v>
      </c>
      <c r="F5" s="7" t="s">
        <v>147</v>
      </c>
      <c r="G5" s="7"/>
      <c r="H5" s="7" t="s">
        <v>239</v>
      </c>
      <c r="I5" s="7" t="s">
        <v>308</v>
      </c>
    </row>
    <row r="6" spans="1:9" ht="17" thickBot="1">
      <c r="A6" s="7" t="s">
        <v>247</v>
      </c>
      <c r="B6" s="7" t="s">
        <v>248</v>
      </c>
      <c r="C6" s="7" t="s">
        <v>30</v>
      </c>
      <c r="D6" s="7" t="s">
        <v>233</v>
      </c>
      <c r="E6" s="7" t="s">
        <v>3</v>
      </c>
      <c r="F6" s="7" t="s">
        <v>148</v>
      </c>
      <c r="G6" s="7"/>
      <c r="H6" s="7" t="s">
        <v>239</v>
      </c>
      <c r="I6" s="7" t="s">
        <v>308</v>
      </c>
    </row>
    <row r="7" spans="1:9" ht="17" thickBot="1">
      <c r="A7" s="7" t="s">
        <v>249</v>
      </c>
      <c r="B7" s="7" t="s">
        <v>250</v>
      </c>
      <c r="C7" s="7" t="s">
        <v>30</v>
      </c>
      <c r="D7" s="7" t="s">
        <v>0</v>
      </c>
      <c r="E7" s="7" t="s">
        <v>3</v>
      </c>
      <c r="F7" s="7" t="s">
        <v>149</v>
      </c>
      <c r="G7" s="7"/>
      <c r="H7" s="7" t="s">
        <v>239</v>
      </c>
      <c r="I7" s="7" t="s">
        <v>308</v>
      </c>
    </row>
    <row r="8" spans="1:9" ht="17" thickBot="1">
      <c r="A8" s="7" t="s">
        <v>251</v>
      </c>
      <c r="B8" s="7" t="s">
        <v>252</v>
      </c>
      <c r="C8" s="7" t="s">
        <v>36</v>
      </c>
      <c r="D8" s="7" t="s">
        <v>0</v>
      </c>
      <c r="E8" s="7" t="s">
        <v>3</v>
      </c>
      <c r="F8" s="7" t="s">
        <v>150</v>
      </c>
      <c r="G8" s="7"/>
      <c r="H8" s="7" t="s">
        <v>239</v>
      </c>
      <c r="I8" s="7" t="s">
        <v>308</v>
      </c>
    </row>
    <row r="9" spans="1:9" ht="17" thickBot="1">
      <c r="A9" s="7" t="s">
        <v>253</v>
      </c>
      <c r="B9" s="7" t="s">
        <v>254</v>
      </c>
      <c r="C9" s="7" t="s">
        <v>30</v>
      </c>
      <c r="D9" s="7" t="s">
        <v>0</v>
      </c>
      <c r="E9" s="7" t="s">
        <v>3</v>
      </c>
      <c r="F9" s="7" t="s">
        <v>151</v>
      </c>
      <c r="G9" s="7"/>
      <c r="H9" s="7" t="s">
        <v>239</v>
      </c>
      <c r="I9" s="7" t="s">
        <v>308</v>
      </c>
    </row>
    <row r="10" spans="1:9" ht="17" thickBot="1">
      <c r="A10" s="7" t="s">
        <v>255</v>
      </c>
      <c r="B10" s="7" t="s">
        <v>204</v>
      </c>
      <c r="C10" s="7" t="s">
        <v>30</v>
      </c>
      <c r="D10" s="7" t="s">
        <v>233</v>
      </c>
      <c r="E10" s="7" t="s">
        <v>3</v>
      </c>
      <c r="F10" s="7" t="s">
        <v>152</v>
      </c>
      <c r="G10" s="7"/>
      <c r="H10" s="7" t="s">
        <v>239</v>
      </c>
      <c r="I10" s="7" t="s">
        <v>308</v>
      </c>
    </row>
    <row r="11" spans="1:9" ht="17" thickBot="1">
      <c r="A11" s="7" t="s">
        <v>256</v>
      </c>
      <c r="B11" s="7" t="s">
        <v>257</v>
      </c>
      <c r="C11" s="7" t="s">
        <v>30</v>
      </c>
      <c r="D11" s="7" t="s">
        <v>233</v>
      </c>
      <c r="E11" s="7" t="s">
        <v>3</v>
      </c>
      <c r="F11" s="7" t="s">
        <v>153</v>
      </c>
      <c r="G11" s="7"/>
      <c r="H11" s="7" t="s">
        <v>239</v>
      </c>
      <c r="I11" s="7" t="s">
        <v>308</v>
      </c>
    </row>
    <row r="12" spans="1:9" ht="17" thickBot="1">
      <c r="A12" s="7" t="s">
        <v>258</v>
      </c>
      <c r="B12" s="7" t="s">
        <v>259</v>
      </c>
      <c r="C12" s="7" t="s">
        <v>30</v>
      </c>
      <c r="D12" s="7" t="s">
        <v>233</v>
      </c>
      <c r="E12" s="7" t="s">
        <v>3</v>
      </c>
      <c r="F12" s="7" t="s">
        <v>154</v>
      </c>
      <c r="G12" s="7"/>
      <c r="H12" s="7" t="s">
        <v>239</v>
      </c>
      <c r="I12" s="7" t="s">
        <v>308</v>
      </c>
    </row>
    <row r="13" spans="1:9" ht="17" thickBot="1">
      <c r="A13" s="7" t="s">
        <v>260</v>
      </c>
      <c r="B13" s="7" t="s">
        <v>261</v>
      </c>
      <c r="C13" s="7" t="s">
        <v>30</v>
      </c>
      <c r="D13" s="7" t="s">
        <v>233</v>
      </c>
      <c r="E13" s="7" t="s">
        <v>3</v>
      </c>
      <c r="F13" s="7" t="s">
        <v>155</v>
      </c>
      <c r="G13" s="7"/>
      <c r="H13" s="7" t="s">
        <v>239</v>
      </c>
      <c r="I13" s="7" t="s">
        <v>308</v>
      </c>
    </row>
    <row r="14" spans="1:9" ht="17" thickBot="1">
      <c r="A14" s="7" t="s">
        <v>262</v>
      </c>
      <c r="B14" s="7" t="s">
        <v>263</v>
      </c>
      <c r="C14" s="7" t="s">
        <v>30</v>
      </c>
      <c r="D14" s="7" t="s">
        <v>0</v>
      </c>
      <c r="E14" s="7" t="s">
        <v>3</v>
      </c>
      <c r="F14" s="7" t="s">
        <v>156</v>
      </c>
      <c r="G14" s="7"/>
      <c r="H14" s="7" t="s">
        <v>239</v>
      </c>
      <c r="I14" s="7" t="s">
        <v>308</v>
      </c>
    </row>
    <row r="15" spans="1:9" ht="17" thickBot="1">
      <c r="A15" s="7" t="s">
        <v>264</v>
      </c>
      <c r="B15" s="7" t="s">
        <v>265</v>
      </c>
      <c r="C15" s="7" t="s">
        <v>30</v>
      </c>
      <c r="D15" s="7" t="s">
        <v>0</v>
      </c>
      <c r="E15" s="7" t="s">
        <v>3</v>
      </c>
      <c r="F15" s="7" t="s">
        <v>157</v>
      </c>
      <c r="G15" s="7"/>
      <c r="H15" s="7" t="s">
        <v>239</v>
      </c>
      <c r="I15" s="7" t="s">
        <v>308</v>
      </c>
    </row>
    <row r="16" spans="1:9" ht="17" thickBot="1">
      <c r="A16" s="7" t="s">
        <v>266</v>
      </c>
      <c r="B16" s="7" t="s">
        <v>267</v>
      </c>
      <c r="C16" s="7" t="s">
        <v>30</v>
      </c>
      <c r="D16" s="7" t="s">
        <v>0</v>
      </c>
      <c r="E16" s="7" t="s">
        <v>3</v>
      </c>
      <c r="F16" s="7" t="s">
        <v>158</v>
      </c>
      <c r="G16" s="7"/>
      <c r="H16" s="7" t="s">
        <v>239</v>
      </c>
      <c r="I16" s="7" t="s">
        <v>308</v>
      </c>
    </row>
    <row r="17" spans="1:9" ht="17" thickBot="1">
      <c r="A17" s="7" t="s">
        <v>268</v>
      </c>
      <c r="B17" s="7" t="s">
        <v>269</v>
      </c>
      <c r="C17" s="7" t="s">
        <v>30</v>
      </c>
      <c r="D17" s="7" t="s">
        <v>0</v>
      </c>
      <c r="E17" s="7" t="s">
        <v>3</v>
      </c>
      <c r="F17" s="7" t="s">
        <v>159</v>
      </c>
      <c r="G17" s="7"/>
      <c r="H17" s="7" t="s">
        <v>239</v>
      </c>
      <c r="I17" s="7" t="s">
        <v>308</v>
      </c>
    </row>
    <row r="18" spans="1:9" ht="17" thickBot="1">
      <c r="A18" s="7" t="s">
        <v>270</v>
      </c>
      <c r="B18" s="7" t="s">
        <v>271</v>
      </c>
      <c r="C18" s="7" t="s">
        <v>30</v>
      </c>
      <c r="D18" s="7" t="s">
        <v>0</v>
      </c>
      <c r="E18" s="7" t="s">
        <v>3</v>
      </c>
      <c r="F18" s="7" t="s">
        <v>160</v>
      </c>
      <c r="G18" s="7"/>
      <c r="H18" s="7" t="s">
        <v>239</v>
      </c>
      <c r="I18" s="7" t="s">
        <v>308</v>
      </c>
    </row>
    <row r="19" spans="1:9" ht="17" thickBot="1">
      <c r="A19" s="7" t="s">
        <v>272</v>
      </c>
      <c r="B19" s="7" t="s">
        <v>273</v>
      </c>
      <c r="C19" s="7" t="s">
        <v>30</v>
      </c>
      <c r="D19" s="7" t="s">
        <v>0</v>
      </c>
      <c r="E19" s="7" t="s">
        <v>3</v>
      </c>
      <c r="F19" s="7" t="s">
        <v>161</v>
      </c>
      <c r="G19" s="7"/>
      <c r="H19" s="7" t="s">
        <v>239</v>
      </c>
      <c r="I19" s="7" t="s">
        <v>308</v>
      </c>
    </row>
    <row r="20" spans="1:9" ht="17" thickBot="1">
      <c r="A20" s="7" t="s">
        <v>274</v>
      </c>
      <c r="B20" s="7" t="s">
        <v>275</v>
      </c>
      <c r="C20" s="7" t="s">
        <v>36</v>
      </c>
      <c r="D20" s="7" t="s">
        <v>0</v>
      </c>
      <c r="E20" s="7" t="s">
        <v>3</v>
      </c>
      <c r="F20" s="7" t="s">
        <v>162</v>
      </c>
      <c r="G20" s="7"/>
      <c r="H20" s="7" t="s">
        <v>239</v>
      </c>
      <c r="I20" s="7" t="s">
        <v>308</v>
      </c>
    </row>
    <row r="21" spans="1:9" ht="17" thickBot="1">
      <c r="A21" s="7" t="s">
        <v>276</v>
      </c>
      <c r="B21" s="7" t="s">
        <v>277</v>
      </c>
      <c r="C21" s="7" t="s">
        <v>36</v>
      </c>
      <c r="D21" s="7" t="s">
        <v>0</v>
      </c>
      <c r="E21" s="7" t="s">
        <v>3</v>
      </c>
      <c r="F21" s="7" t="s">
        <v>163</v>
      </c>
      <c r="G21" s="7"/>
      <c r="H21" s="7" t="s">
        <v>239</v>
      </c>
      <c r="I21" s="7" t="s">
        <v>308</v>
      </c>
    </row>
    <row r="22" spans="1:9" ht="17" thickBot="1">
      <c r="A22" s="7" t="s">
        <v>278</v>
      </c>
      <c r="B22" s="7" t="s">
        <v>279</v>
      </c>
      <c r="C22" s="7" t="s">
        <v>30</v>
      </c>
      <c r="D22" s="7" t="s">
        <v>0</v>
      </c>
      <c r="E22" s="7" t="s">
        <v>3</v>
      </c>
      <c r="F22" s="7" t="s">
        <v>164</v>
      </c>
      <c r="G22" s="7"/>
      <c r="H22" s="7" t="s">
        <v>239</v>
      </c>
      <c r="I22" s="7" t="s">
        <v>308</v>
      </c>
    </row>
    <row r="23" spans="1:9" ht="17" thickBot="1">
      <c r="A23" s="7" t="s">
        <v>280</v>
      </c>
      <c r="B23" s="7" t="s">
        <v>281</v>
      </c>
      <c r="C23" s="7" t="s">
        <v>30</v>
      </c>
      <c r="D23" s="7" t="s">
        <v>0</v>
      </c>
      <c r="E23" s="7" t="s">
        <v>3</v>
      </c>
      <c r="F23" s="7" t="s">
        <v>165</v>
      </c>
      <c r="G23" s="7"/>
      <c r="H23" s="7" t="s">
        <v>239</v>
      </c>
      <c r="I23" s="7" t="s">
        <v>308</v>
      </c>
    </row>
    <row r="24" spans="1:9" ht="17" thickBot="1">
      <c r="A24" s="7" t="s">
        <v>282</v>
      </c>
      <c r="B24" s="7" t="s">
        <v>204</v>
      </c>
      <c r="C24" s="7" t="s">
        <v>30</v>
      </c>
      <c r="D24" s="7" t="s">
        <v>1</v>
      </c>
      <c r="E24" s="7" t="s">
        <v>75</v>
      </c>
      <c r="F24" s="7"/>
      <c r="G24" s="7"/>
      <c r="H24" s="7" t="s">
        <v>239</v>
      </c>
      <c r="I24" s="7" t="s">
        <v>308</v>
      </c>
    </row>
    <row r="25" spans="1:9" ht="17" thickBot="1">
      <c r="A25" s="7" t="s">
        <v>283</v>
      </c>
      <c r="B25" s="7" t="s">
        <v>284</v>
      </c>
      <c r="C25" s="7" t="s">
        <v>36</v>
      </c>
      <c r="D25" s="7" t="s">
        <v>1</v>
      </c>
      <c r="E25" s="7" t="s">
        <v>75</v>
      </c>
      <c r="F25" s="7"/>
      <c r="G25" s="7"/>
      <c r="H25" s="7" t="s">
        <v>239</v>
      </c>
      <c r="I25" s="7" t="s">
        <v>308</v>
      </c>
    </row>
    <row r="26" spans="1:9" ht="17" thickBot="1">
      <c r="A26" s="7" t="s">
        <v>285</v>
      </c>
      <c r="B26" s="7" t="s">
        <v>286</v>
      </c>
      <c r="C26" s="7" t="s">
        <v>30</v>
      </c>
      <c r="D26" s="7" t="s">
        <v>1</v>
      </c>
      <c r="E26" s="7" t="s">
        <v>75</v>
      </c>
      <c r="F26" s="7"/>
      <c r="G26" s="7"/>
      <c r="H26" s="7" t="s">
        <v>239</v>
      </c>
      <c r="I26" s="7" t="s">
        <v>308</v>
      </c>
    </row>
    <row r="27" spans="1:9" ht="17" thickBot="1">
      <c r="A27" s="7" t="s">
        <v>287</v>
      </c>
      <c r="B27" s="7" t="s">
        <v>288</v>
      </c>
      <c r="C27" s="7" t="s">
        <v>30</v>
      </c>
      <c r="D27" s="7" t="s">
        <v>1</v>
      </c>
      <c r="E27" s="7" t="s">
        <v>75</v>
      </c>
      <c r="F27" s="7"/>
      <c r="G27" s="7"/>
      <c r="H27" s="7" t="s">
        <v>239</v>
      </c>
      <c r="I27" s="7" t="s">
        <v>308</v>
      </c>
    </row>
    <row r="28" spans="1:9" ht="17" thickBot="1">
      <c r="A28" s="7" t="s">
        <v>289</v>
      </c>
      <c r="B28" s="7" t="s">
        <v>290</v>
      </c>
      <c r="C28" s="7" t="s">
        <v>30</v>
      </c>
      <c r="D28" s="7" t="s">
        <v>1</v>
      </c>
      <c r="E28" s="7" t="s">
        <v>75</v>
      </c>
      <c r="F28" s="7"/>
      <c r="G28" s="7"/>
      <c r="H28" s="7" t="s">
        <v>239</v>
      </c>
      <c r="I28" s="7" t="s">
        <v>308</v>
      </c>
    </row>
    <row r="29" spans="1:9" ht="17" thickBot="1">
      <c r="A29" s="7" t="s">
        <v>291</v>
      </c>
      <c r="B29" s="7" t="s">
        <v>292</v>
      </c>
      <c r="C29" s="7" t="s">
        <v>30</v>
      </c>
      <c r="D29" s="7" t="s">
        <v>1</v>
      </c>
      <c r="E29" s="7" t="s">
        <v>75</v>
      </c>
      <c r="F29" s="7"/>
      <c r="G29" s="7"/>
      <c r="H29" s="7" t="s">
        <v>239</v>
      </c>
      <c r="I29" s="7" t="s">
        <v>308</v>
      </c>
    </row>
    <row r="30" spans="1:9" ht="17" thickBot="1">
      <c r="A30" s="7" t="s">
        <v>293</v>
      </c>
      <c r="B30" s="7" t="s">
        <v>294</v>
      </c>
      <c r="C30" s="7" t="s">
        <v>30</v>
      </c>
      <c r="D30" s="7" t="s">
        <v>0</v>
      </c>
      <c r="E30" s="7" t="s">
        <v>75</v>
      </c>
      <c r="F30" s="7"/>
      <c r="G30" s="7"/>
      <c r="H30" s="7" t="s">
        <v>239</v>
      </c>
      <c r="I30" s="7" t="s">
        <v>308</v>
      </c>
    </row>
    <row r="31" spans="1:9" ht="17" thickBot="1">
      <c r="A31" s="7" t="s">
        <v>295</v>
      </c>
      <c r="B31" s="7" t="s">
        <v>261</v>
      </c>
      <c r="C31" s="7" t="s">
        <v>30</v>
      </c>
      <c r="D31" s="7" t="s">
        <v>0</v>
      </c>
      <c r="E31" s="7" t="s">
        <v>75</v>
      </c>
      <c r="F31" s="7"/>
      <c r="G31" s="7"/>
      <c r="H31" s="7" t="s">
        <v>239</v>
      </c>
      <c r="I31" s="7" t="s">
        <v>308</v>
      </c>
    </row>
    <row r="32" spans="1:9" ht="17" thickBot="1">
      <c r="A32" s="7" t="s">
        <v>296</v>
      </c>
      <c r="B32" s="7" t="s">
        <v>297</v>
      </c>
      <c r="C32" s="7" t="s">
        <v>30</v>
      </c>
      <c r="D32" s="7" t="s">
        <v>0</v>
      </c>
      <c r="E32" s="7" t="s">
        <v>75</v>
      </c>
      <c r="F32" s="7"/>
      <c r="G32" s="7"/>
      <c r="H32" s="7" t="s">
        <v>239</v>
      </c>
      <c r="I32" s="7" t="s">
        <v>308</v>
      </c>
    </row>
    <row r="33" spans="1:9" ht="17" thickBot="1">
      <c r="A33" s="7" t="s">
        <v>298</v>
      </c>
      <c r="B33" s="7" t="s">
        <v>299</v>
      </c>
      <c r="C33" s="7" t="s">
        <v>30</v>
      </c>
      <c r="D33" s="7" t="s">
        <v>0</v>
      </c>
      <c r="E33" s="7" t="s">
        <v>75</v>
      </c>
      <c r="F33" s="7"/>
      <c r="G33" s="7"/>
      <c r="H33" s="7" t="s">
        <v>239</v>
      </c>
      <c r="I33" s="7" t="s">
        <v>308</v>
      </c>
    </row>
    <row r="34" spans="1:9" ht="17" thickBot="1">
      <c r="A34" s="7" t="s">
        <v>300</v>
      </c>
      <c r="B34" s="7" t="s">
        <v>301</v>
      </c>
      <c r="C34" s="7" t="s">
        <v>30</v>
      </c>
      <c r="D34" s="7" t="s">
        <v>7</v>
      </c>
      <c r="E34" s="7" t="s">
        <v>75</v>
      </c>
      <c r="F34" s="7"/>
      <c r="G34" s="7"/>
      <c r="H34" s="7" t="s">
        <v>239</v>
      </c>
      <c r="I34" s="7" t="s">
        <v>308</v>
      </c>
    </row>
    <row r="35" spans="1:9" ht="17" thickBot="1">
      <c r="A35" s="7" t="s">
        <v>302</v>
      </c>
      <c r="B35" s="7" t="s">
        <v>303</v>
      </c>
      <c r="C35" s="7" t="s">
        <v>36</v>
      </c>
      <c r="D35" s="7" t="s">
        <v>7</v>
      </c>
      <c r="E35" s="7" t="s">
        <v>75</v>
      </c>
      <c r="F35" s="7"/>
      <c r="G35" s="7"/>
      <c r="H35" s="7" t="s">
        <v>239</v>
      </c>
      <c r="I35" s="7" t="s">
        <v>308</v>
      </c>
    </row>
    <row r="36" spans="1:9" ht="17" thickBot="1">
      <c r="A36" s="7" t="s">
        <v>304</v>
      </c>
      <c r="B36" s="7" t="s">
        <v>305</v>
      </c>
      <c r="C36" s="7" t="s">
        <v>30</v>
      </c>
      <c r="D36" s="7" t="s">
        <v>7</v>
      </c>
      <c r="E36" s="7" t="s">
        <v>75</v>
      </c>
      <c r="F36" s="7"/>
      <c r="G36" s="7"/>
      <c r="H36" s="7" t="s">
        <v>239</v>
      </c>
      <c r="I36" s="7" t="s">
        <v>308</v>
      </c>
    </row>
    <row r="37" spans="1:9" ht="17" thickBot="1">
      <c r="A37" s="7" t="s">
        <v>306</v>
      </c>
      <c r="B37" s="7" t="s">
        <v>307</v>
      </c>
      <c r="C37" s="7" t="s">
        <v>36</v>
      </c>
      <c r="D37" s="7" t="s">
        <v>238</v>
      </c>
      <c r="E37" s="7" t="s">
        <v>75</v>
      </c>
      <c r="F37" s="7"/>
      <c r="G37" s="7"/>
      <c r="H37" s="7" t="s">
        <v>239</v>
      </c>
      <c r="I37" s="7" t="s">
        <v>308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A16" sqref="A16"/>
    </sheetView>
  </sheetViews>
  <sheetFormatPr defaultColWidth="8.50390625" defaultRowHeight="15.75"/>
  <cols>
    <col min="1" max="1" width="23.50390625" style="0" customWidth="1"/>
    <col min="3" max="3" width="11.00390625" style="0" customWidth="1"/>
    <col min="12" max="12" width="16.125" style="0" customWidth="1"/>
    <col min="14" max="14" width="10.50390625" style="0" customWidth="1"/>
  </cols>
  <sheetData>
    <row r="1" spans="1:19" ht="15.75">
      <c r="A1" s="14" t="s">
        <v>739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3</v>
      </c>
      <c r="C2" s="15"/>
      <c r="D2" s="15"/>
      <c r="E2" s="15"/>
      <c r="F2" s="15"/>
      <c r="G2" s="15"/>
      <c r="H2" s="16" t="s">
        <v>12</v>
      </c>
      <c r="I2" s="16"/>
      <c r="J2" s="16"/>
      <c r="K2" s="16"/>
      <c r="L2" s="16"/>
      <c r="M2" s="16"/>
      <c r="N2" s="15" t="s">
        <v>4</v>
      </c>
      <c r="O2" s="15"/>
      <c r="P2" s="15"/>
      <c r="Q2" s="15"/>
      <c r="R2" s="15"/>
      <c r="S2" s="15"/>
    </row>
    <row r="3" spans="1:19" ht="15.75">
      <c r="A3" s="15"/>
      <c r="B3" s="1" t="s">
        <v>6</v>
      </c>
      <c r="C3" s="1" t="s">
        <v>11</v>
      </c>
      <c r="D3" s="1" t="s">
        <v>13</v>
      </c>
      <c r="E3" s="1" t="s">
        <v>14</v>
      </c>
      <c r="F3" s="1" t="s">
        <v>5</v>
      </c>
      <c r="G3" s="1" t="s">
        <v>15</v>
      </c>
      <c r="H3" s="1" t="s">
        <v>6</v>
      </c>
      <c r="I3" s="1" t="s">
        <v>11</v>
      </c>
      <c r="J3" s="1" t="s">
        <v>13</v>
      </c>
      <c r="K3" s="1" t="s">
        <v>14</v>
      </c>
      <c r="L3" s="1" t="s">
        <v>5</v>
      </c>
      <c r="M3" s="1" t="s">
        <v>15</v>
      </c>
      <c r="N3" s="1" t="s">
        <v>6</v>
      </c>
      <c r="O3" s="1" t="s">
        <v>11</v>
      </c>
      <c r="P3" s="1" t="s">
        <v>13</v>
      </c>
      <c r="Q3" s="1" t="s">
        <v>14</v>
      </c>
      <c r="R3" s="1" t="s">
        <v>5</v>
      </c>
      <c r="S3" s="1" t="s">
        <v>15</v>
      </c>
    </row>
    <row r="4" spans="1:19" ht="15.75">
      <c r="A4" s="13" t="s">
        <v>1</v>
      </c>
      <c r="B4" s="2">
        <v>3</v>
      </c>
      <c r="C4" s="3">
        <f>B4/F4*100</f>
        <v>60</v>
      </c>
      <c r="D4" s="4">
        <v>2</v>
      </c>
      <c r="E4" s="3">
        <f>D4/F4*100</f>
        <v>40</v>
      </c>
      <c r="F4" s="4">
        <f>SUM(B4+D4)</f>
        <v>5</v>
      </c>
      <c r="G4" s="3">
        <f>SUM(F4*100)/F$8</f>
        <v>23.80952380952381</v>
      </c>
      <c r="H4" s="2">
        <v>2</v>
      </c>
      <c r="I4" s="4">
        <f>H4/L4*100</f>
        <v>25</v>
      </c>
      <c r="J4" s="4">
        <v>6</v>
      </c>
      <c r="K4" s="4">
        <f>J4/L4*100</f>
        <v>75</v>
      </c>
      <c r="L4" s="4">
        <f>SUM(H4+J4)</f>
        <v>8</v>
      </c>
      <c r="M4" s="3">
        <f>SUM(L4*100)/L$8</f>
        <v>57.142857142857146</v>
      </c>
      <c r="N4" s="4">
        <f aca="true" t="shared" si="0" ref="N4:N8">SUM(B4+H4)</f>
        <v>5</v>
      </c>
      <c r="O4" s="3">
        <f>SUM(N4*100)/R4</f>
        <v>38.46153846153846</v>
      </c>
      <c r="P4" s="4">
        <f aca="true" t="shared" si="1" ref="P4:P8">SUM(D4+J4)</f>
        <v>8</v>
      </c>
      <c r="Q4" s="3">
        <f>SUM(P4*100)/R4</f>
        <v>61.53846153846154</v>
      </c>
      <c r="R4" s="4">
        <f aca="true" t="shared" si="2" ref="R4:R8">SUM(N4+P4)</f>
        <v>13</v>
      </c>
      <c r="S4" s="3">
        <f>SUM(R4*100)/R$8</f>
        <v>37.142857142857146</v>
      </c>
    </row>
    <row r="5" spans="1:19" ht="15.75">
      <c r="A5" s="13" t="s">
        <v>0</v>
      </c>
      <c r="B5" s="2">
        <v>5</v>
      </c>
      <c r="C5" s="3">
        <f>B5/F5*100</f>
        <v>31.25</v>
      </c>
      <c r="D5" s="4">
        <v>11</v>
      </c>
      <c r="E5" s="3">
        <f aca="true" t="shared" si="3" ref="E5:E8">D5/F5*100</f>
        <v>68.75</v>
      </c>
      <c r="F5" s="4">
        <f>SUM(B5+D5)</f>
        <v>16</v>
      </c>
      <c r="G5" s="3">
        <f>SUM(F5*100)/F$8</f>
        <v>76.19047619047619</v>
      </c>
      <c r="H5" s="2">
        <v>0</v>
      </c>
      <c r="I5" s="4">
        <f aca="true" t="shared" si="4" ref="I5:I8">H5/L5*100</f>
        <v>0</v>
      </c>
      <c r="J5" s="4">
        <v>2</v>
      </c>
      <c r="K5" s="4">
        <f aca="true" t="shared" si="5" ref="K5:K8">J5/L5*100</f>
        <v>100</v>
      </c>
      <c r="L5" s="4">
        <f aca="true" t="shared" si="6" ref="L5:L8">SUM(H5+J5)</f>
        <v>2</v>
      </c>
      <c r="M5" s="3">
        <f>SUM(L5*100)/L$8</f>
        <v>14.285714285714286</v>
      </c>
      <c r="N5" s="4">
        <f t="shared" si="0"/>
        <v>5</v>
      </c>
      <c r="O5" s="3">
        <f aca="true" t="shared" si="7" ref="O5:O8">SUM(N5*100)/R5</f>
        <v>27.77777777777778</v>
      </c>
      <c r="P5" s="4">
        <f t="shared" si="1"/>
        <v>13</v>
      </c>
      <c r="Q5" s="3">
        <f aca="true" t="shared" si="8" ref="Q5:Q8">SUM(P5*100)/R5</f>
        <v>72.22222222222223</v>
      </c>
      <c r="R5" s="4">
        <f t="shared" si="2"/>
        <v>18</v>
      </c>
      <c r="S5" s="3">
        <f>SUM(R5*100)/R$8</f>
        <v>51.42857142857143</v>
      </c>
    </row>
    <row r="6" spans="1:19" ht="15.75">
      <c r="A6" s="13" t="s">
        <v>7</v>
      </c>
      <c r="B6" s="2">
        <v>0</v>
      </c>
      <c r="C6" s="3">
        <v>0</v>
      </c>
      <c r="D6" s="4">
        <v>0</v>
      </c>
      <c r="E6" s="3">
        <v>0</v>
      </c>
      <c r="F6" s="4">
        <f>SUM(B6+D6)</f>
        <v>0</v>
      </c>
      <c r="G6" s="4">
        <f>SUM(F6*100)/F$8</f>
        <v>0</v>
      </c>
      <c r="H6" s="2">
        <v>0</v>
      </c>
      <c r="I6" s="4">
        <f t="shared" si="4"/>
        <v>0</v>
      </c>
      <c r="J6" s="4">
        <v>1</v>
      </c>
      <c r="K6" s="4">
        <f t="shared" si="5"/>
        <v>100</v>
      </c>
      <c r="L6" s="4">
        <f t="shared" si="6"/>
        <v>1</v>
      </c>
      <c r="M6" s="3">
        <f>SUM(L6*100)/L$8</f>
        <v>7.142857142857143</v>
      </c>
      <c r="N6" s="4">
        <f t="shared" si="0"/>
        <v>0</v>
      </c>
      <c r="O6" s="4">
        <f t="shared" si="7"/>
        <v>0</v>
      </c>
      <c r="P6" s="4">
        <f t="shared" si="1"/>
        <v>1</v>
      </c>
      <c r="Q6" s="4">
        <f t="shared" si="8"/>
        <v>100</v>
      </c>
      <c r="R6" s="4">
        <f t="shared" si="2"/>
        <v>1</v>
      </c>
      <c r="S6" s="3">
        <f>SUM(R6*100)/R$8</f>
        <v>2.857142857142857</v>
      </c>
    </row>
    <row r="7" spans="1:19" ht="15.75">
      <c r="A7" s="13" t="s">
        <v>738</v>
      </c>
      <c r="B7" s="5">
        <v>0</v>
      </c>
      <c r="C7" s="3">
        <v>0</v>
      </c>
      <c r="D7" s="4">
        <v>0</v>
      </c>
      <c r="E7" s="3">
        <v>0</v>
      </c>
      <c r="F7" s="4">
        <f>SUM(B7+D7)</f>
        <v>0</v>
      </c>
      <c r="G7" s="3">
        <f>SUM(F7*100)/F$8</f>
        <v>0</v>
      </c>
      <c r="H7" s="2">
        <v>1</v>
      </c>
      <c r="I7" s="4">
        <f t="shared" si="4"/>
        <v>33.33333333333333</v>
      </c>
      <c r="J7" s="4">
        <v>2</v>
      </c>
      <c r="K7" s="4">
        <f t="shared" si="5"/>
        <v>66.66666666666666</v>
      </c>
      <c r="L7" s="4">
        <f t="shared" si="6"/>
        <v>3</v>
      </c>
      <c r="M7" s="4">
        <f>SUM(L7*100)/L$8</f>
        <v>21.428571428571427</v>
      </c>
      <c r="N7" s="4">
        <f t="shared" si="0"/>
        <v>1</v>
      </c>
      <c r="O7" s="3">
        <f t="shared" si="7"/>
        <v>33.333333333333336</v>
      </c>
      <c r="P7" s="4">
        <f t="shared" si="1"/>
        <v>2</v>
      </c>
      <c r="Q7" s="3">
        <f t="shared" si="8"/>
        <v>66.66666666666667</v>
      </c>
      <c r="R7" s="4">
        <f t="shared" si="2"/>
        <v>3</v>
      </c>
      <c r="S7" s="3">
        <f>SUM(R7*100)/R$8</f>
        <v>8.571428571428571</v>
      </c>
    </row>
    <row r="8" spans="1:19" ht="15.75">
      <c r="A8" s="13" t="s">
        <v>5</v>
      </c>
      <c r="B8" s="2">
        <f>SUM(B4:B7)</f>
        <v>8</v>
      </c>
      <c r="C8" s="3">
        <f>B8/F8*100</f>
        <v>38.095238095238095</v>
      </c>
      <c r="D8" s="4">
        <f aca="true" t="shared" si="9" ref="D8">SUM(F8-B8)</f>
        <v>13</v>
      </c>
      <c r="E8" s="3">
        <f t="shared" si="3"/>
        <v>61.904761904761905</v>
      </c>
      <c r="F8" s="2">
        <f>SUM(F4:F7)</f>
        <v>21</v>
      </c>
      <c r="G8" s="4">
        <f>SUM(F8*100)/F$8</f>
        <v>100</v>
      </c>
      <c r="H8" s="2">
        <f>SUM(H4:H7)</f>
        <v>3</v>
      </c>
      <c r="I8" s="4">
        <f t="shared" si="4"/>
        <v>21.428571428571427</v>
      </c>
      <c r="J8" s="4">
        <f>SUM(J4:J7)</f>
        <v>11</v>
      </c>
      <c r="K8" s="4">
        <f t="shared" si="5"/>
        <v>78.57142857142857</v>
      </c>
      <c r="L8" s="4">
        <f t="shared" si="6"/>
        <v>14</v>
      </c>
      <c r="M8" s="4">
        <f>SUM(L8*100)/L$8</f>
        <v>100</v>
      </c>
      <c r="N8" s="4">
        <f t="shared" si="0"/>
        <v>11</v>
      </c>
      <c r="O8" s="3">
        <f t="shared" si="7"/>
        <v>31.428571428571427</v>
      </c>
      <c r="P8" s="4">
        <f t="shared" si="1"/>
        <v>24</v>
      </c>
      <c r="Q8" s="3">
        <f t="shared" si="8"/>
        <v>68.57142857142857</v>
      </c>
      <c r="R8" s="4">
        <f t="shared" si="2"/>
        <v>35</v>
      </c>
      <c r="S8" s="4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 topLeftCell="A47">
      <selection activeCell="E10" sqref="E10"/>
    </sheetView>
  </sheetViews>
  <sheetFormatPr defaultColWidth="11.00390625" defaultRowHeight="15.75"/>
  <cols>
    <col min="1" max="1" width="20.00390625" style="9" customWidth="1"/>
    <col min="2" max="2" width="18.375" style="9" customWidth="1"/>
    <col min="3" max="3" width="13.625" style="9" customWidth="1"/>
    <col min="4" max="4" width="16.625" style="9" customWidth="1"/>
    <col min="5" max="5" width="24.50390625" style="9" customWidth="1"/>
    <col min="6" max="6" width="17.50390625" style="9" customWidth="1"/>
    <col min="7" max="7" width="11.625" style="9" customWidth="1"/>
    <col min="8" max="8" width="16.625" style="9" customWidth="1"/>
    <col min="9" max="9" width="14.50390625" style="9" customWidth="1"/>
  </cols>
  <sheetData>
    <row r="1" spans="1:9" ht="17" thickBot="1">
      <c r="A1" s="17" t="s">
        <v>168</v>
      </c>
      <c r="B1" s="18"/>
      <c r="C1" s="18"/>
      <c r="D1" s="18"/>
      <c r="E1" s="18"/>
      <c r="F1" s="18"/>
      <c r="G1" s="18"/>
      <c r="H1" s="18"/>
      <c r="I1" s="19"/>
    </row>
    <row r="2" spans="1:9" s="12" customFormat="1" ht="17" thickBot="1">
      <c r="A2" s="10" t="s">
        <v>17</v>
      </c>
      <c r="B2" s="11" t="s">
        <v>18</v>
      </c>
      <c r="C2" s="11" t="s">
        <v>19</v>
      </c>
      <c r="D2" s="11" t="s">
        <v>2</v>
      </c>
      <c r="E2" s="11" t="s">
        <v>27</v>
      </c>
      <c r="F2" s="11" t="s">
        <v>20</v>
      </c>
      <c r="G2" s="11" t="s">
        <v>21</v>
      </c>
      <c r="H2" s="11" t="s">
        <v>22</v>
      </c>
      <c r="I2" s="11" t="s">
        <v>23</v>
      </c>
    </row>
    <row r="3" spans="1:9" ht="17" thickBot="1">
      <c r="A3" s="7" t="s">
        <v>309</v>
      </c>
      <c r="B3" s="7" t="s">
        <v>310</v>
      </c>
      <c r="C3" s="7" t="s">
        <v>36</v>
      </c>
      <c r="D3" s="7" t="s">
        <v>0</v>
      </c>
      <c r="E3" s="7" t="s">
        <v>3</v>
      </c>
      <c r="F3" s="7" t="s">
        <v>145</v>
      </c>
      <c r="G3" s="7"/>
      <c r="H3" s="7" t="s">
        <v>31</v>
      </c>
      <c r="I3" s="7" t="s">
        <v>417</v>
      </c>
    </row>
    <row r="4" spans="1:9" ht="17" thickBot="1">
      <c r="A4" s="7" t="s">
        <v>311</v>
      </c>
      <c r="B4" s="7" t="s">
        <v>312</v>
      </c>
      <c r="C4" s="7" t="s">
        <v>30</v>
      </c>
      <c r="D4" s="7" t="s">
        <v>0</v>
      </c>
      <c r="E4" s="7" t="s">
        <v>3</v>
      </c>
      <c r="F4" s="7" t="s">
        <v>146</v>
      </c>
      <c r="G4" s="7"/>
      <c r="H4" s="7" t="s">
        <v>31</v>
      </c>
      <c r="I4" s="7" t="s">
        <v>417</v>
      </c>
    </row>
    <row r="5" spans="1:9" ht="17" thickBot="1">
      <c r="A5" s="7" t="s">
        <v>313</v>
      </c>
      <c r="B5" s="7" t="s">
        <v>314</v>
      </c>
      <c r="C5" s="7" t="s">
        <v>30</v>
      </c>
      <c r="D5" s="7" t="s">
        <v>0</v>
      </c>
      <c r="E5" s="7" t="s">
        <v>3</v>
      </c>
      <c r="F5" s="7" t="s">
        <v>147</v>
      </c>
      <c r="G5" s="7"/>
      <c r="H5" s="7" t="s">
        <v>31</v>
      </c>
      <c r="I5" s="7" t="s">
        <v>417</v>
      </c>
    </row>
    <row r="6" spans="1:9" ht="17" thickBot="1">
      <c r="A6" s="7" t="s">
        <v>315</v>
      </c>
      <c r="B6" s="7" t="s">
        <v>316</v>
      </c>
      <c r="C6" s="7" t="s">
        <v>36</v>
      </c>
      <c r="D6" s="7" t="s">
        <v>0</v>
      </c>
      <c r="E6" s="7" t="s">
        <v>3</v>
      </c>
      <c r="F6" s="7" t="s">
        <v>148</v>
      </c>
      <c r="G6" s="7"/>
      <c r="H6" s="7" t="s">
        <v>31</v>
      </c>
      <c r="I6" s="7" t="s">
        <v>417</v>
      </c>
    </row>
    <row r="7" spans="1:9" ht="17" thickBot="1">
      <c r="A7" s="7" t="s">
        <v>317</v>
      </c>
      <c r="B7" s="7" t="s">
        <v>318</v>
      </c>
      <c r="C7" s="7" t="s">
        <v>30</v>
      </c>
      <c r="D7" s="7" t="s">
        <v>0</v>
      </c>
      <c r="E7" s="7" t="s">
        <v>3</v>
      </c>
      <c r="F7" s="7" t="s">
        <v>149</v>
      </c>
      <c r="G7" s="7"/>
      <c r="H7" s="7" t="s">
        <v>31</v>
      </c>
      <c r="I7" s="7" t="s">
        <v>417</v>
      </c>
    </row>
    <row r="8" spans="1:9" ht="17" thickBot="1">
      <c r="A8" s="7" t="s">
        <v>319</v>
      </c>
      <c r="B8" s="7" t="s">
        <v>320</v>
      </c>
      <c r="C8" s="7" t="s">
        <v>30</v>
      </c>
      <c r="D8" s="7" t="s">
        <v>0</v>
      </c>
      <c r="E8" s="7" t="s">
        <v>3</v>
      </c>
      <c r="F8" s="7" t="s">
        <v>150</v>
      </c>
      <c r="G8" s="7"/>
      <c r="H8" s="7" t="s">
        <v>31</v>
      </c>
      <c r="I8" s="7" t="s">
        <v>417</v>
      </c>
    </row>
    <row r="9" spans="1:9" ht="17" thickBot="1">
      <c r="A9" s="7" t="s">
        <v>321</v>
      </c>
      <c r="B9" s="7" t="s">
        <v>322</v>
      </c>
      <c r="C9" s="7" t="s">
        <v>30</v>
      </c>
      <c r="D9" s="7" t="s">
        <v>0</v>
      </c>
      <c r="E9" s="7" t="s">
        <v>3</v>
      </c>
      <c r="F9" s="7" t="s">
        <v>151</v>
      </c>
      <c r="G9" s="7"/>
      <c r="H9" s="7" t="s">
        <v>31</v>
      </c>
      <c r="I9" s="7" t="s">
        <v>417</v>
      </c>
    </row>
    <row r="10" spans="1:9" ht="17" thickBot="1">
      <c r="A10" s="7" t="s">
        <v>323</v>
      </c>
      <c r="B10" s="7" t="s">
        <v>324</v>
      </c>
      <c r="C10" s="7" t="s">
        <v>30</v>
      </c>
      <c r="D10" s="7" t="s">
        <v>1</v>
      </c>
      <c r="E10" s="7" t="s">
        <v>3</v>
      </c>
      <c r="F10" s="7" t="s">
        <v>152</v>
      </c>
      <c r="G10" s="7"/>
      <c r="H10" s="7" t="s">
        <v>31</v>
      </c>
      <c r="I10" s="7" t="s">
        <v>417</v>
      </c>
    </row>
    <row r="11" spans="1:9" ht="17" thickBot="1">
      <c r="A11" s="7" t="s">
        <v>325</v>
      </c>
      <c r="B11" s="7" t="s">
        <v>326</v>
      </c>
      <c r="C11" s="7" t="s">
        <v>36</v>
      </c>
      <c r="D11" s="7" t="s">
        <v>1</v>
      </c>
      <c r="E11" s="7" t="s">
        <v>3</v>
      </c>
      <c r="F11" s="7" t="s">
        <v>153</v>
      </c>
      <c r="G11" s="7"/>
      <c r="H11" s="7" t="s">
        <v>31</v>
      </c>
      <c r="I11" s="7" t="s">
        <v>417</v>
      </c>
    </row>
    <row r="12" spans="1:9" ht="17" thickBot="1">
      <c r="A12" s="7" t="s">
        <v>327</v>
      </c>
      <c r="B12" s="7" t="s">
        <v>328</v>
      </c>
      <c r="C12" s="7" t="s">
        <v>36</v>
      </c>
      <c r="D12" s="7" t="s">
        <v>1</v>
      </c>
      <c r="E12" s="7" t="s">
        <v>3</v>
      </c>
      <c r="F12" s="7" t="s">
        <v>154</v>
      </c>
      <c r="G12" s="7"/>
      <c r="H12" s="7" t="s">
        <v>31</v>
      </c>
      <c r="I12" s="7" t="s">
        <v>417</v>
      </c>
    </row>
    <row r="13" spans="1:9" ht="17" thickBot="1">
      <c r="A13" s="7" t="s">
        <v>329</v>
      </c>
      <c r="B13" s="7" t="s">
        <v>330</v>
      </c>
      <c r="C13" s="7" t="s">
        <v>36</v>
      </c>
      <c r="D13" s="7" t="s">
        <v>0</v>
      </c>
      <c r="E13" s="7" t="s">
        <v>3</v>
      </c>
      <c r="F13" s="7" t="s">
        <v>155</v>
      </c>
      <c r="G13" s="7"/>
      <c r="H13" s="7" t="s">
        <v>31</v>
      </c>
      <c r="I13" s="7" t="s">
        <v>417</v>
      </c>
    </row>
    <row r="14" spans="1:9" ht="17" thickBot="1">
      <c r="A14" s="7" t="s">
        <v>331</v>
      </c>
      <c r="B14" s="7" t="s">
        <v>332</v>
      </c>
      <c r="C14" s="7" t="s">
        <v>36</v>
      </c>
      <c r="D14" s="7" t="s">
        <v>0</v>
      </c>
      <c r="E14" s="7" t="s">
        <v>3</v>
      </c>
      <c r="F14" s="7" t="s">
        <v>156</v>
      </c>
      <c r="G14" s="7"/>
      <c r="H14" s="7" t="s">
        <v>31</v>
      </c>
      <c r="I14" s="7" t="s">
        <v>417</v>
      </c>
    </row>
    <row r="15" spans="1:9" ht="17" thickBot="1">
      <c r="A15" s="7" t="s">
        <v>333</v>
      </c>
      <c r="B15" s="7" t="s">
        <v>334</v>
      </c>
      <c r="C15" s="7" t="s">
        <v>36</v>
      </c>
      <c r="D15" s="7" t="s">
        <v>1</v>
      </c>
      <c r="E15" s="7" t="s">
        <v>3</v>
      </c>
      <c r="F15" s="7" t="s">
        <v>157</v>
      </c>
      <c r="G15" s="7"/>
      <c r="H15" s="7" t="s">
        <v>31</v>
      </c>
      <c r="I15" s="7" t="s">
        <v>417</v>
      </c>
    </row>
    <row r="16" spans="1:9" ht="17" thickBot="1">
      <c r="A16" s="7" t="s">
        <v>335</v>
      </c>
      <c r="B16" s="7" t="s">
        <v>336</v>
      </c>
      <c r="C16" s="7" t="s">
        <v>30</v>
      </c>
      <c r="D16" s="7" t="s">
        <v>0</v>
      </c>
      <c r="E16" s="7" t="s">
        <v>3</v>
      </c>
      <c r="F16" s="7" t="s">
        <v>158</v>
      </c>
      <c r="G16" s="7"/>
      <c r="H16" s="7" t="s">
        <v>31</v>
      </c>
      <c r="I16" s="7" t="s">
        <v>417</v>
      </c>
    </row>
    <row r="17" spans="1:9" ht="17" thickBot="1">
      <c r="A17" s="7" t="s">
        <v>337</v>
      </c>
      <c r="B17" s="7" t="s">
        <v>338</v>
      </c>
      <c r="C17" s="7" t="s">
        <v>30</v>
      </c>
      <c r="D17" s="7" t="s">
        <v>1</v>
      </c>
      <c r="E17" s="7" t="s">
        <v>3</v>
      </c>
      <c r="F17" s="7" t="s">
        <v>159</v>
      </c>
      <c r="G17" s="7"/>
      <c r="H17" s="7" t="s">
        <v>31</v>
      </c>
      <c r="I17" s="7" t="s">
        <v>417</v>
      </c>
    </row>
    <row r="18" spans="1:9" ht="17" thickBot="1">
      <c r="A18" s="7" t="s">
        <v>339</v>
      </c>
      <c r="B18" s="7" t="s">
        <v>340</v>
      </c>
      <c r="C18" s="7" t="s">
        <v>30</v>
      </c>
      <c r="D18" s="7" t="s">
        <v>0</v>
      </c>
      <c r="E18" s="7" t="s">
        <v>3</v>
      </c>
      <c r="F18" s="7" t="s">
        <v>160</v>
      </c>
      <c r="G18" s="7"/>
      <c r="H18" s="7" t="s">
        <v>31</v>
      </c>
      <c r="I18" s="7" t="s">
        <v>417</v>
      </c>
    </row>
    <row r="19" spans="1:9" ht="17" thickBot="1">
      <c r="A19" s="7" t="s">
        <v>341</v>
      </c>
      <c r="B19" s="7" t="s">
        <v>342</v>
      </c>
      <c r="C19" s="7" t="s">
        <v>30</v>
      </c>
      <c r="D19" s="7" t="s">
        <v>0</v>
      </c>
      <c r="E19" s="7" t="s">
        <v>3</v>
      </c>
      <c r="F19" s="7" t="s">
        <v>161</v>
      </c>
      <c r="G19" s="7"/>
      <c r="H19" s="7" t="s">
        <v>31</v>
      </c>
      <c r="I19" s="7" t="s">
        <v>417</v>
      </c>
    </row>
    <row r="20" spans="1:9" ht="17" thickBot="1">
      <c r="A20" s="7" t="s">
        <v>343</v>
      </c>
      <c r="B20" s="7" t="s">
        <v>342</v>
      </c>
      <c r="C20" s="7" t="s">
        <v>30</v>
      </c>
      <c r="D20" s="7" t="s">
        <v>0</v>
      </c>
      <c r="E20" s="7" t="s">
        <v>3</v>
      </c>
      <c r="F20" s="7" t="s">
        <v>162</v>
      </c>
      <c r="G20" s="7"/>
      <c r="H20" s="7" t="s">
        <v>31</v>
      </c>
      <c r="I20" s="7" t="s">
        <v>417</v>
      </c>
    </row>
    <row r="21" spans="1:9" ht="17" thickBot="1">
      <c r="A21" s="7" t="s">
        <v>344</v>
      </c>
      <c r="B21" s="7" t="s">
        <v>206</v>
      </c>
      <c r="C21" s="7" t="s">
        <v>30</v>
      </c>
      <c r="D21" s="7" t="s">
        <v>0</v>
      </c>
      <c r="E21" s="7" t="s">
        <v>3</v>
      </c>
      <c r="F21" s="7" t="s">
        <v>163</v>
      </c>
      <c r="G21" s="7"/>
      <c r="H21" s="7" t="s">
        <v>31</v>
      </c>
      <c r="I21" s="7" t="s">
        <v>417</v>
      </c>
    </row>
    <row r="22" spans="1:9" ht="17" thickBot="1">
      <c r="A22" s="7" t="s">
        <v>345</v>
      </c>
      <c r="B22" s="7" t="s">
        <v>346</v>
      </c>
      <c r="C22" s="7" t="s">
        <v>30</v>
      </c>
      <c r="D22" s="7" t="s">
        <v>0</v>
      </c>
      <c r="E22" s="7" t="s">
        <v>3</v>
      </c>
      <c r="F22" s="7" t="s">
        <v>164</v>
      </c>
      <c r="G22" s="7"/>
      <c r="H22" s="7" t="s">
        <v>31</v>
      </c>
      <c r="I22" s="7" t="s">
        <v>417</v>
      </c>
    </row>
    <row r="23" spans="1:9" ht="17" thickBot="1">
      <c r="A23" s="7" t="s">
        <v>347</v>
      </c>
      <c r="B23" s="7" t="s">
        <v>348</v>
      </c>
      <c r="C23" s="7" t="s">
        <v>36</v>
      </c>
      <c r="D23" s="7" t="s">
        <v>0</v>
      </c>
      <c r="E23" s="7" t="s">
        <v>3</v>
      </c>
      <c r="F23" s="7" t="s">
        <v>165</v>
      </c>
      <c r="G23" s="7"/>
      <c r="H23" s="7" t="s">
        <v>31</v>
      </c>
      <c r="I23" s="7" t="s">
        <v>417</v>
      </c>
    </row>
    <row r="24" spans="1:9" ht="17" thickBot="1">
      <c r="A24" s="7" t="s">
        <v>389</v>
      </c>
      <c r="B24" s="7" t="s">
        <v>390</v>
      </c>
      <c r="C24" s="7" t="s">
        <v>36</v>
      </c>
      <c r="D24" s="7" t="s">
        <v>1</v>
      </c>
      <c r="E24" s="7" t="s">
        <v>75</v>
      </c>
      <c r="F24" s="7"/>
      <c r="G24" s="7"/>
      <c r="H24" s="7" t="s">
        <v>239</v>
      </c>
      <c r="I24" s="7" t="s">
        <v>417</v>
      </c>
    </row>
    <row r="25" spans="1:9" ht="17" thickBot="1">
      <c r="A25" s="7" t="s">
        <v>391</v>
      </c>
      <c r="B25" s="7" t="s">
        <v>392</v>
      </c>
      <c r="C25" s="7" t="s">
        <v>30</v>
      </c>
      <c r="D25" s="7" t="s">
        <v>1</v>
      </c>
      <c r="E25" s="7" t="s">
        <v>75</v>
      </c>
      <c r="F25" s="7"/>
      <c r="G25" s="7"/>
      <c r="H25" s="7" t="s">
        <v>239</v>
      </c>
      <c r="I25" s="7" t="s">
        <v>417</v>
      </c>
    </row>
    <row r="26" spans="1:9" ht="17" thickBot="1">
      <c r="A26" s="7" t="s">
        <v>393</v>
      </c>
      <c r="B26" s="7" t="s">
        <v>394</v>
      </c>
      <c r="C26" s="7" t="s">
        <v>30</v>
      </c>
      <c r="D26" s="7" t="s">
        <v>1</v>
      </c>
      <c r="E26" s="7" t="s">
        <v>75</v>
      </c>
      <c r="F26" s="7"/>
      <c r="G26" s="7"/>
      <c r="H26" s="7" t="s">
        <v>239</v>
      </c>
      <c r="I26" s="7" t="s">
        <v>417</v>
      </c>
    </row>
    <row r="27" spans="1:9" ht="17" thickBot="1">
      <c r="A27" s="7" t="s">
        <v>395</v>
      </c>
      <c r="B27" s="7" t="s">
        <v>396</v>
      </c>
      <c r="C27" s="7" t="s">
        <v>30</v>
      </c>
      <c r="D27" s="7" t="s">
        <v>1</v>
      </c>
      <c r="E27" s="7" t="s">
        <v>75</v>
      </c>
      <c r="F27" s="7"/>
      <c r="G27" s="7"/>
      <c r="H27" s="7" t="s">
        <v>239</v>
      </c>
      <c r="I27" s="7" t="s">
        <v>417</v>
      </c>
    </row>
    <row r="28" spans="1:9" ht="17" thickBot="1">
      <c r="A28" s="7" t="s">
        <v>397</v>
      </c>
      <c r="B28" s="7" t="s">
        <v>398</v>
      </c>
      <c r="C28" s="7" t="s">
        <v>30</v>
      </c>
      <c r="D28" s="7" t="s">
        <v>1</v>
      </c>
      <c r="E28" s="7" t="s">
        <v>75</v>
      </c>
      <c r="F28" s="7"/>
      <c r="G28" s="7"/>
      <c r="H28" s="7" t="s">
        <v>239</v>
      </c>
      <c r="I28" s="7" t="s">
        <v>417</v>
      </c>
    </row>
    <row r="29" spans="1:9" ht="17" thickBot="1">
      <c r="A29" s="7" t="s">
        <v>399</v>
      </c>
      <c r="B29" s="7" t="s">
        <v>400</v>
      </c>
      <c r="C29" s="7" t="s">
        <v>36</v>
      </c>
      <c r="D29" s="7" t="s">
        <v>1</v>
      </c>
      <c r="E29" s="7" t="s">
        <v>75</v>
      </c>
      <c r="F29" s="7"/>
      <c r="G29" s="7"/>
      <c r="H29" s="7" t="s">
        <v>239</v>
      </c>
      <c r="I29" s="7" t="s">
        <v>417</v>
      </c>
    </row>
    <row r="30" spans="1:9" ht="17" thickBot="1">
      <c r="A30" s="7" t="s">
        <v>401</v>
      </c>
      <c r="B30" s="7" t="s">
        <v>402</v>
      </c>
      <c r="C30" s="7" t="s">
        <v>30</v>
      </c>
      <c r="D30" s="7" t="s">
        <v>1</v>
      </c>
      <c r="E30" s="7" t="s">
        <v>75</v>
      </c>
      <c r="F30" s="7"/>
      <c r="G30" s="7"/>
      <c r="H30" s="7" t="s">
        <v>239</v>
      </c>
      <c r="I30" s="7" t="s">
        <v>417</v>
      </c>
    </row>
    <row r="31" spans="1:9" ht="17" thickBot="1">
      <c r="A31" s="7" t="s">
        <v>403</v>
      </c>
      <c r="B31" s="7" t="s">
        <v>404</v>
      </c>
      <c r="C31" s="7" t="s">
        <v>30</v>
      </c>
      <c r="D31" s="7" t="s">
        <v>1</v>
      </c>
      <c r="E31" s="7" t="s">
        <v>75</v>
      </c>
      <c r="F31" s="7"/>
      <c r="G31" s="7"/>
      <c r="H31" s="7" t="s">
        <v>239</v>
      </c>
      <c r="I31" s="7" t="s">
        <v>417</v>
      </c>
    </row>
    <row r="32" spans="1:9" ht="17" thickBot="1">
      <c r="A32" s="7" t="s">
        <v>405</v>
      </c>
      <c r="B32" s="7" t="s">
        <v>406</v>
      </c>
      <c r="C32" s="7" t="s">
        <v>30</v>
      </c>
      <c r="D32" s="7" t="s">
        <v>0</v>
      </c>
      <c r="E32" s="7" t="s">
        <v>75</v>
      </c>
      <c r="F32" s="7"/>
      <c r="G32" s="7"/>
      <c r="H32" s="7" t="s">
        <v>239</v>
      </c>
      <c r="I32" s="7" t="s">
        <v>417</v>
      </c>
    </row>
    <row r="33" spans="1:9" ht="17" thickBot="1">
      <c r="A33" s="7" t="s">
        <v>407</v>
      </c>
      <c r="B33" s="7" t="s">
        <v>408</v>
      </c>
      <c r="C33" s="7" t="s">
        <v>30</v>
      </c>
      <c r="D33" s="7" t="s">
        <v>0</v>
      </c>
      <c r="E33" s="7" t="s">
        <v>75</v>
      </c>
      <c r="F33" s="7"/>
      <c r="G33" s="7"/>
      <c r="H33" s="7" t="s">
        <v>239</v>
      </c>
      <c r="I33" s="7" t="s">
        <v>417</v>
      </c>
    </row>
    <row r="34" spans="1:9" ht="17" thickBot="1">
      <c r="A34" s="7" t="s">
        <v>409</v>
      </c>
      <c r="B34" s="7" t="s">
        <v>410</v>
      </c>
      <c r="C34" s="7" t="s">
        <v>30</v>
      </c>
      <c r="D34" s="7" t="s">
        <v>7</v>
      </c>
      <c r="E34" s="7" t="s">
        <v>75</v>
      </c>
      <c r="F34" s="7"/>
      <c r="G34" s="7"/>
      <c r="H34" s="7" t="s">
        <v>239</v>
      </c>
      <c r="I34" s="7" t="s">
        <v>417</v>
      </c>
    </row>
    <row r="35" spans="1:9" ht="17" thickBot="1">
      <c r="A35" s="7" t="s">
        <v>411</v>
      </c>
      <c r="B35" s="7" t="s">
        <v>412</v>
      </c>
      <c r="C35" s="7" t="s">
        <v>30</v>
      </c>
      <c r="D35" s="7" t="s">
        <v>413</v>
      </c>
      <c r="E35" s="7" t="s">
        <v>75</v>
      </c>
      <c r="F35" s="7"/>
      <c r="G35" s="7"/>
      <c r="H35" s="7" t="s">
        <v>239</v>
      </c>
      <c r="I35" s="7" t="s">
        <v>417</v>
      </c>
    </row>
    <row r="36" spans="1:9" ht="17" thickBot="1">
      <c r="A36" s="7" t="s">
        <v>414</v>
      </c>
      <c r="B36" s="7" t="s">
        <v>415</v>
      </c>
      <c r="C36" s="7" t="s">
        <v>36</v>
      </c>
      <c r="D36" s="7" t="s">
        <v>413</v>
      </c>
      <c r="E36" s="7" t="s">
        <v>75</v>
      </c>
      <c r="F36" s="7"/>
      <c r="G36" s="7"/>
      <c r="H36" s="7" t="s">
        <v>239</v>
      </c>
      <c r="I36" s="7" t="s">
        <v>417</v>
      </c>
    </row>
    <row r="37" spans="1:9" ht="17" thickBot="1">
      <c r="A37" s="7" t="s">
        <v>285</v>
      </c>
      <c r="B37" s="7" t="s">
        <v>416</v>
      </c>
      <c r="C37" s="7" t="s">
        <v>30</v>
      </c>
      <c r="D37" s="7" t="s">
        <v>413</v>
      </c>
      <c r="E37" s="7" t="s">
        <v>75</v>
      </c>
      <c r="F37" s="7"/>
      <c r="G37" s="7"/>
      <c r="H37" s="7" t="s">
        <v>239</v>
      </c>
      <c r="I37" s="7" t="s">
        <v>417</v>
      </c>
    </row>
    <row r="38" spans="1:9" ht="17" thickBot="1">
      <c r="A38" s="7" t="s">
        <v>349</v>
      </c>
      <c r="B38" s="7" t="s">
        <v>350</v>
      </c>
      <c r="C38" s="7" t="s">
        <v>30</v>
      </c>
      <c r="D38" s="7" t="s">
        <v>0</v>
      </c>
      <c r="E38" s="7" t="s">
        <v>3</v>
      </c>
      <c r="F38" s="7" t="s">
        <v>145</v>
      </c>
      <c r="G38" s="7"/>
      <c r="H38" s="7" t="s">
        <v>388</v>
      </c>
      <c r="I38" s="7" t="s">
        <v>417</v>
      </c>
    </row>
    <row r="39" spans="1:9" ht="17" thickBot="1">
      <c r="A39" s="7" t="s">
        <v>351</v>
      </c>
      <c r="B39" s="7" t="s">
        <v>352</v>
      </c>
      <c r="C39" s="7" t="s">
        <v>36</v>
      </c>
      <c r="D39" s="7" t="s">
        <v>0</v>
      </c>
      <c r="E39" s="7" t="s">
        <v>3</v>
      </c>
      <c r="F39" s="7" t="s">
        <v>146</v>
      </c>
      <c r="G39" s="7"/>
      <c r="H39" s="7" t="s">
        <v>388</v>
      </c>
      <c r="I39" s="7" t="s">
        <v>417</v>
      </c>
    </row>
    <row r="40" spans="1:9" ht="17" thickBot="1">
      <c r="A40" s="7" t="s">
        <v>353</v>
      </c>
      <c r="B40" s="7" t="s">
        <v>354</v>
      </c>
      <c r="C40" s="7" t="s">
        <v>30</v>
      </c>
      <c r="D40" s="7" t="s">
        <v>0</v>
      </c>
      <c r="E40" s="7" t="s">
        <v>3</v>
      </c>
      <c r="F40" s="7" t="s">
        <v>147</v>
      </c>
      <c r="G40" s="7"/>
      <c r="H40" s="7" t="s">
        <v>388</v>
      </c>
      <c r="I40" s="7" t="s">
        <v>417</v>
      </c>
    </row>
    <row r="41" spans="1:9" ht="17" thickBot="1">
      <c r="A41" s="7" t="s">
        <v>355</v>
      </c>
      <c r="B41" s="7" t="s">
        <v>356</v>
      </c>
      <c r="C41" s="7" t="s">
        <v>30</v>
      </c>
      <c r="D41" s="7" t="s">
        <v>0</v>
      </c>
      <c r="E41" s="7" t="s">
        <v>3</v>
      </c>
      <c r="F41" s="7" t="s">
        <v>148</v>
      </c>
      <c r="G41" s="7"/>
      <c r="H41" s="7" t="s">
        <v>388</v>
      </c>
      <c r="I41" s="7" t="s">
        <v>417</v>
      </c>
    </row>
    <row r="42" spans="1:9" ht="17" thickBot="1">
      <c r="A42" s="7" t="s">
        <v>357</v>
      </c>
      <c r="B42" s="7" t="s">
        <v>358</v>
      </c>
      <c r="C42" s="7" t="s">
        <v>36</v>
      </c>
      <c r="D42" s="7" t="s">
        <v>0</v>
      </c>
      <c r="E42" s="7" t="s">
        <v>3</v>
      </c>
      <c r="F42" s="7" t="s">
        <v>149</v>
      </c>
      <c r="G42" s="7"/>
      <c r="H42" s="7" t="s">
        <v>388</v>
      </c>
      <c r="I42" s="7" t="s">
        <v>417</v>
      </c>
    </row>
    <row r="43" spans="1:9" ht="17" thickBot="1">
      <c r="A43" s="7" t="s">
        <v>359</v>
      </c>
      <c r="B43" s="7" t="s">
        <v>360</v>
      </c>
      <c r="C43" s="7" t="s">
        <v>36</v>
      </c>
      <c r="D43" s="7" t="s">
        <v>0</v>
      </c>
      <c r="E43" s="7" t="s">
        <v>3</v>
      </c>
      <c r="F43" s="7" t="s">
        <v>150</v>
      </c>
      <c r="G43" s="7"/>
      <c r="H43" s="7" t="s">
        <v>388</v>
      </c>
      <c r="I43" s="7" t="s">
        <v>417</v>
      </c>
    </row>
    <row r="44" spans="1:9" ht="17" thickBot="1">
      <c r="A44" s="7" t="s">
        <v>361</v>
      </c>
      <c r="B44" s="7" t="s">
        <v>362</v>
      </c>
      <c r="C44" s="7" t="s">
        <v>30</v>
      </c>
      <c r="D44" s="7" t="s">
        <v>0</v>
      </c>
      <c r="E44" s="7" t="s">
        <v>3</v>
      </c>
      <c r="F44" s="7" t="s">
        <v>151</v>
      </c>
      <c r="G44" s="7"/>
      <c r="H44" s="7" t="s">
        <v>388</v>
      </c>
      <c r="I44" s="7" t="s">
        <v>417</v>
      </c>
    </row>
    <row r="45" spans="1:9" ht="17" thickBot="1">
      <c r="A45" s="7" t="s">
        <v>363</v>
      </c>
      <c r="B45" s="7" t="s">
        <v>364</v>
      </c>
      <c r="C45" s="7" t="s">
        <v>36</v>
      </c>
      <c r="D45" s="7" t="s">
        <v>1</v>
      </c>
      <c r="E45" s="7" t="s">
        <v>3</v>
      </c>
      <c r="F45" s="7" t="s">
        <v>152</v>
      </c>
      <c r="G45" s="7"/>
      <c r="H45" s="7" t="s">
        <v>388</v>
      </c>
      <c r="I45" s="7" t="s">
        <v>417</v>
      </c>
    </row>
    <row r="46" spans="1:9" ht="17" thickBot="1">
      <c r="A46" s="7" t="s">
        <v>365</v>
      </c>
      <c r="B46" s="7" t="s">
        <v>366</v>
      </c>
      <c r="C46" s="7" t="s">
        <v>36</v>
      </c>
      <c r="D46" s="7" t="s">
        <v>1</v>
      </c>
      <c r="E46" s="7" t="s">
        <v>3</v>
      </c>
      <c r="F46" s="7" t="s">
        <v>153</v>
      </c>
      <c r="G46" s="7"/>
      <c r="H46" s="7" t="s">
        <v>388</v>
      </c>
      <c r="I46" s="7" t="s">
        <v>417</v>
      </c>
    </row>
    <row r="47" spans="1:9" ht="17" thickBot="1">
      <c r="A47" s="7" t="s">
        <v>367</v>
      </c>
      <c r="B47" s="7" t="s">
        <v>368</v>
      </c>
      <c r="C47" s="7" t="s">
        <v>30</v>
      </c>
      <c r="D47" s="7" t="s">
        <v>1</v>
      </c>
      <c r="E47" s="7" t="s">
        <v>3</v>
      </c>
      <c r="F47" s="7" t="s">
        <v>154</v>
      </c>
      <c r="G47" s="7"/>
      <c r="H47" s="7" t="s">
        <v>388</v>
      </c>
      <c r="I47" s="7" t="s">
        <v>417</v>
      </c>
    </row>
    <row r="48" spans="1:9" ht="17" thickBot="1">
      <c r="A48" s="7" t="s">
        <v>369</v>
      </c>
      <c r="B48" s="7" t="s">
        <v>370</v>
      </c>
      <c r="C48" s="7" t="s">
        <v>30</v>
      </c>
      <c r="D48" s="7" t="s">
        <v>0</v>
      </c>
      <c r="E48" s="7" t="s">
        <v>3</v>
      </c>
      <c r="F48" s="7" t="s">
        <v>155</v>
      </c>
      <c r="G48" s="7"/>
      <c r="H48" s="7" t="s">
        <v>388</v>
      </c>
      <c r="I48" s="7" t="s">
        <v>417</v>
      </c>
    </row>
    <row r="49" spans="1:9" ht="17" thickBot="1">
      <c r="A49" s="7" t="s">
        <v>371</v>
      </c>
      <c r="B49" s="7" t="s">
        <v>206</v>
      </c>
      <c r="C49" s="7" t="s">
        <v>30</v>
      </c>
      <c r="D49" s="7" t="s">
        <v>0</v>
      </c>
      <c r="E49" s="7" t="s">
        <v>3</v>
      </c>
      <c r="F49" s="7" t="s">
        <v>156</v>
      </c>
      <c r="G49" s="7"/>
      <c r="H49" s="7" t="s">
        <v>388</v>
      </c>
      <c r="I49" s="7" t="s">
        <v>417</v>
      </c>
    </row>
    <row r="50" spans="1:9" ht="17" thickBot="1">
      <c r="A50" s="7" t="s">
        <v>372</v>
      </c>
      <c r="B50" s="7" t="s">
        <v>373</v>
      </c>
      <c r="C50" s="7" t="s">
        <v>30</v>
      </c>
      <c r="D50" s="7" t="s">
        <v>1</v>
      </c>
      <c r="E50" s="7" t="s">
        <v>3</v>
      </c>
      <c r="F50" s="7" t="s">
        <v>157</v>
      </c>
      <c r="G50" s="7"/>
      <c r="H50" s="7" t="s">
        <v>388</v>
      </c>
      <c r="I50" s="7" t="s">
        <v>417</v>
      </c>
    </row>
    <row r="51" spans="1:9" ht="17" thickBot="1">
      <c r="A51" s="7" t="s">
        <v>374</v>
      </c>
      <c r="B51" s="7" t="s">
        <v>375</v>
      </c>
      <c r="C51" s="7" t="s">
        <v>30</v>
      </c>
      <c r="D51" s="7" t="s">
        <v>0</v>
      </c>
      <c r="E51" s="7" t="s">
        <v>3</v>
      </c>
      <c r="F51" s="7" t="s">
        <v>158</v>
      </c>
      <c r="G51" s="7"/>
      <c r="H51" s="7" t="s">
        <v>388</v>
      </c>
      <c r="I51" s="7" t="s">
        <v>417</v>
      </c>
    </row>
    <row r="52" spans="1:9" ht="17" thickBot="1">
      <c r="A52" s="7" t="s">
        <v>376</v>
      </c>
      <c r="B52" s="7" t="s">
        <v>377</v>
      </c>
      <c r="C52" s="7" t="s">
        <v>30</v>
      </c>
      <c r="D52" s="7" t="s">
        <v>1</v>
      </c>
      <c r="E52" s="7" t="s">
        <v>3</v>
      </c>
      <c r="F52" s="7" t="s">
        <v>159</v>
      </c>
      <c r="G52" s="7"/>
      <c r="H52" s="7" t="s">
        <v>388</v>
      </c>
      <c r="I52" s="7" t="s">
        <v>417</v>
      </c>
    </row>
    <row r="53" spans="1:9" ht="17" thickBot="1">
      <c r="A53" s="7" t="s">
        <v>378</v>
      </c>
      <c r="B53" s="7" t="s">
        <v>379</v>
      </c>
      <c r="C53" s="7" t="s">
        <v>30</v>
      </c>
      <c r="D53" s="7" t="s">
        <v>0</v>
      </c>
      <c r="E53" s="7" t="s">
        <v>3</v>
      </c>
      <c r="F53" s="7" t="s">
        <v>160</v>
      </c>
      <c r="G53" s="7"/>
      <c r="H53" s="7" t="s">
        <v>388</v>
      </c>
      <c r="I53" s="7" t="s">
        <v>417</v>
      </c>
    </row>
    <row r="54" spans="1:9" ht="17" thickBot="1">
      <c r="A54" s="7" t="s">
        <v>380</v>
      </c>
      <c r="B54" s="7" t="s">
        <v>381</v>
      </c>
      <c r="C54" s="7" t="s">
        <v>30</v>
      </c>
      <c r="D54" s="7" t="s">
        <v>0</v>
      </c>
      <c r="E54" s="7" t="s">
        <v>3</v>
      </c>
      <c r="F54" s="7" t="s">
        <v>161</v>
      </c>
      <c r="G54" s="7"/>
      <c r="H54" s="7" t="s">
        <v>388</v>
      </c>
      <c r="I54" s="7" t="s">
        <v>417</v>
      </c>
    </row>
    <row r="55" spans="1:9" ht="17" thickBot="1">
      <c r="A55" s="7" t="s">
        <v>382</v>
      </c>
      <c r="B55" s="7" t="s">
        <v>232</v>
      </c>
      <c r="C55" s="7" t="s">
        <v>30</v>
      </c>
      <c r="D55" s="7" t="s">
        <v>0</v>
      </c>
      <c r="E55" s="7" t="s">
        <v>3</v>
      </c>
      <c r="F55" s="7" t="s">
        <v>162</v>
      </c>
      <c r="G55" s="7"/>
      <c r="H55" s="7" t="s">
        <v>388</v>
      </c>
      <c r="I55" s="7" t="s">
        <v>417</v>
      </c>
    </row>
    <row r="56" spans="1:9" ht="17" thickBot="1">
      <c r="A56" s="7" t="s">
        <v>383</v>
      </c>
      <c r="B56" s="7" t="s">
        <v>384</v>
      </c>
      <c r="C56" s="7" t="s">
        <v>30</v>
      </c>
      <c r="D56" s="7" t="s">
        <v>0</v>
      </c>
      <c r="E56" s="7" t="s">
        <v>3</v>
      </c>
      <c r="F56" s="7" t="s">
        <v>163</v>
      </c>
      <c r="G56" s="7"/>
      <c r="H56" s="7" t="s">
        <v>388</v>
      </c>
      <c r="I56" s="7" t="s">
        <v>417</v>
      </c>
    </row>
    <row r="57" spans="1:9" ht="17" thickBot="1">
      <c r="A57" s="7" t="s">
        <v>385</v>
      </c>
      <c r="B57" s="7" t="s">
        <v>386</v>
      </c>
      <c r="C57" s="7" t="s">
        <v>30</v>
      </c>
      <c r="D57" s="7" t="s">
        <v>0</v>
      </c>
      <c r="E57" s="7" t="s">
        <v>3</v>
      </c>
      <c r="F57" s="7" t="s">
        <v>164</v>
      </c>
      <c r="G57" s="7"/>
      <c r="H57" s="7" t="s">
        <v>388</v>
      </c>
      <c r="I57" s="7" t="s">
        <v>417</v>
      </c>
    </row>
    <row r="58" spans="1:9" ht="17" thickBot="1">
      <c r="A58" s="7" t="s">
        <v>387</v>
      </c>
      <c r="B58" s="7" t="s">
        <v>338</v>
      </c>
      <c r="C58" s="7" t="s">
        <v>30</v>
      </c>
      <c r="D58" s="7" t="s">
        <v>0</v>
      </c>
      <c r="E58" s="7" t="s">
        <v>3</v>
      </c>
      <c r="F58" s="7" t="s">
        <v>165</v>
      </c>
      <c r="G58" s="7"/>
      <c r="H58" s="7" t="s">
        <v>388</v>
      </c>
      <c r="I58" s="7" t="s">
        <v>417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="90" zoomScaleNormal="90" workbookViewId="0" topLeftCell="A1">
      <selection activeCell="A7" sqref="A7"/>
    </sheetView>
  </sheetViews>
  <sheetFormatPr defaultColWidth="8.50390625" defaultRowHeight="15.75"/>
  <cols>
    <col min="1" max="1" width="23.50390625" style="0" customWidth="1"/>
    <col min="3" max="3" width="11.00390625" style="0" customWidth="1"/>
    <col min="12" max="12" width="16.125" style="0" customWidth="1"/>
    <col min="14" max="14" width="10.50390625" style="0" customWidth="1"/>
  </cols>
  <sheetData>
    <row r="1" spans="1:19" ht="15.75">
      <c r="A1" s="14" t="s">
        <v>740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3</v>
      </c>
      <c r="C2" s="15"/>
      <c r="D2" s="15"/>
      <c r="E2" s="15"/>
      <c r="F2" s="15"/>
      <c r="G2" s="15"/>
      <c r="H2" s="16" t="s">
        <v>12</v>
      </c>
      <c r="I2" s="16"/>
      <c r="J2" s="16"/>
      <c r="K2" s="16"/>
      <c r="L2" s="16"/>
      <c r="M2" s="16"/>
      <c r="N2" s="15" t="s">
        <v>4</v>
      </c>
      <c r="O2" s="15"/>
      <c r="P2" s="15"/>
      <c r="Q2" s="15"/>
      <c r="R2" s="15"/>
      <c r="S2" s="15"/>
    </row>
    <row r="3" spans="1:19" ht="15.75">
      <c r="A3" s="15"/>
      <c r="B3" s="1" t="s">
        <v>6</v>
      </c>
      <c r="C3" s="1" t="s">
        <v>11</v>
      </c>
      <c r="D3" s="1" t="s">
        <v>13</v>
      </c>
      <c r="E3" s="1" t="s">
        <v>14</v>
      </c>
      <c r="F3" s="1" t="s">
        <v>5</v>
      </c>
      <c r="G3" s="1" t="s">
        <v>15</v>
      </c>
      <c r="H3" s="1" t="s">
        <v>6</v>
      </c>
      <c r="I3" s="1" t="s">
        <v>11</v>
      </c>
      <c r="J3" s="1" t="s">
        <v>13</v>
      </c>
      <c r="K3" s="1" t="s">
        <v>14</v>
      </c>
      <c r="L3" s="1" t="s">
        <v>5</v>
      </c>
      <c r="M3" s="1" t="s">
        <v>15</v>
      </c>
      <c r="N3" s="1" t="s">
        <v>6</v>
      </c>
      <c r="O3" s="1" t="s">
        <v>11</v>
      </c>
      <c r="P3" s="1" t="s">
        <v>13</v>
      </c>
      <c r="Q3" s="1" t="s">
        <v>14</v>
      </c>
      <c r="R3" s="1" t="s">
        <v>5</v>
      </c>
      <c r="S3" s="1" t="s">
        <v>15</v>
      </c>
    </row>
    <row r="4" spans="1:19" ht="15.75">
      <c r="A4" s="13" t="s">
        <v>1</v>
      </c>
      <c r="B4" s="2">
        <v>1</v>
      </c>
      <c r="C4" s="3">
        <f>B4/F4*100</f>
        <v>16.666666666666664</v>
      </c>
      <c r="D4" s="4">
        <v>5</v>
      </c>
      <c r="E4" s="3">
        <f>D4/F4*100</f>
        <v>83.33333333333334</v>
      </c>
      <c r="F4" s="4">
        <f>SUM(B4+D4)</f>
        <v>6</v>
      </c>
      <c r="G4" s="3">
        <f>SUM(F4*100)/F$8</f>
        <v>28.571428571428573</v>
      </c>
      <c r="H4" s="2">
        <v>2</v>
      </c>
      <c r="I4" s="4">
        <f>H4/L4*100</f>
        <v>28.57142857142857</v>
      </c>
      <c r="J4" s="4">
        <v>5</v>
      </c>
      <c r="K4" s="4">
        <f>J4/L4*100</f>
        <v>71.42857142857143</v>
      </c>
      <c r="L4" s="4">
        <f>SUM(H4+J4)</f>
        <v>7</v>
      </c>
      <c r="M4" s="3">
        <f>SUM(L4*100)/L$8</f>
        <v>50</v>
      </c>
      <c r="N4" s="4">
        <f aca="true" t="shared" si="0" ref="N4:N8">SUM(B4+H4)</f>
        <v>3</v>
      </c>
      <c r="O4" s="3">
        <f>SUM(N4*100)/R4</f>
        <v>23.076923076923077</v>
      </c>
      <c r="P4" s="4">
        <f aca="true" t="shared" si="1" ref="P4:P8">SUM(D4+J4)</f>
        <v>10</v>
      </c>
      <c r="Q4" s="3">
        <f>SUM(P4*100)/R4</f>
        <v>76.92307692307692</v>
      </c>
      <c r="R4" s="4">
        <f aca="true" t="shared" si="2" ref="R4:R8">SUM(N4+P4)</f>
        <v>13</v>
      </c>
      <c r="S4" s="3">
        <f>SUM(R4*100)/R$8</f>
        <v>37.142857142857146</v>
      </c>
    </row>
    <row r="5" spans="1:19" ht="15.75">
      <c r="A5" s="13" t="s">
        <v>0</v>
      </c>
      <c r="B5" s="2">
        <v>5</v>
      </c>
      <c r="C5" s="3">
        <f>B5/F5*100</f>
        <v>35.714285714285715</v>
      </c>
      <c r="D5" s="4">
        <v>9</v>
      </c>
      <c r="E5" s="3">
        <f aca="true" t="shared" si="3" ref="E5:E8">D5/F5*100</f>
        <v>64.28571428571429</v>
      </c>
      <c r="F5" s="4">
        <f>SUM(B5+D5)</f>
        <v>14</v>
      </c>
      <c r="G5" s="3">
        <f>SUM(F5*100)/F$8</f>
        <v>66.66666666666667</v>
      </c>
      <c r="H5" s="2">
        <v>0</v>
      </c>
      <c r="I5" s="4">
        <f>H5/L5*100</f>
        <v>0</v>
      </c>
      <c r="J5" s="4">
        <v>2</v>
      </c>
      <c r="K5" s="4">
        <f aca="true" t="shared" si="4" ref="K5:K8">J5/L5*100</f>
        <v>100</v>
      </c>
      <c r="L5" s="4">
        <f aca="true" t="shared" si="5" ref="L5:L8">SUM(H5+J5)</f>
        <v>2</v>
      </c>
      <c r="M5" s="3">
        <f>SUM(L5*100)/L$8</f>
        <v>14.285714285714286</v>
      </c>
      <c r="N5" s="4">
        <f t="shared" si="0"/>
        <v>5</v>
      </c>
      <c r="O5" s="3">
        <f aca="true" t="shared" si="6" ref="O5:O8">SUM(N5*100)/R5</f>
        <v>31.25</v>
      </c>
      <c r="P5" s="4">
        <f t="shared" si="1"/>
        <v>11</v>
      </c>
      <c r="Q5" s="3">
        <f aca="true" t="shared" si="7" ref="Q5:Q8">SUM(P5*100)/R5</f>
        <v>68.75</v>
      </c>
      <c r="R5" s="4">
        <f t="shared" si="2"/>
        <v>16</v>
      </c>
      <c r="S5" s="3">
        <f>SUM(R5*100)/R$8</f>
        <v>45.714285714285715</v>
      </c>
    </row>
    <row r="6" spans="1:19" ht="15.75">
      <c r="A6" s="13" t="s">
        <v>443</v>
      </c>
      <c r="B6" s="2">
        <v>0</v>
      </c>
      <c r="C6" s="3">
        <v>0</v>
      </c>
      <c r="D6" s="4">
        <v>1</v>
      </c>
      <c r="E6" s="3">
        <f t="shared" si="3"/>
        <v>100</v>
      </c>
      <c r="F6" s="4">
        <f>SUM(B6+D6)</f>
        <v>1</v>
      </c>
      <c r="G6" s="4">
        <v>2</v>
      </c>
      <c r="H6" s="2">
        <v>2</v>
      </c>
      <c r="I6" s="4">
        <f>H6/L6*100</f>
        <v>50</v>
      </c>
      <c r="J6" s="4">
        <v>2</v>
      </c>
      <c r="K6" s="4">
        <f t="shared" si="4"/>
        <v>50</v>
      </c>
      <c r="L6" s="4">
        <f t="shared" si="5"/>
        <v>4</v>
      </c>
      <c r="M6" s="3">
        <f>SUM(L6*100)/L$8</f>
        <v>28.571428571428573</v>
      </c>
      <c r="N6" s="4">
        <f t="shared" si="0"/>
        <v>2</v>
      </c>
      <c r="O6" s="4">
        <f t="shared" si="6"/>
        <v>40</v>
      </c>
      <c r="P6" s="4">
        <f t="shared" si="1"/>
        <v>3</v>
      </c>
      <c r="Q6" s="4">
        <f t="shared" si="7"/>
        <v>60</v>
      </c>
      <c r="R6" s="4">
        <f t="shared" si="2"/>
        <v>5</v>
      </c>
      <c r="S6" s="3">
        <f>SUM(R6*100)/R$8</f>
        <v>14.285714285714286</v>
      </c>
    </row>
    <row r="7" spans="1:19" ht="15.75">
      <c r="A7" s="13" t="s">
        <v>9</v>
      </c>
      <c r="B7" s="5">
        <v>0</v>
      </c>
      <c r="C7" s="3">
        <v>0</v>
      </c>
      <c r="D7" s="4">
        <v>0</v>
      </c>
      <c r="E7" s="3">
        <v>0</v>
      </c>
      <c r="F7" s="4">
        <f>SUM(B7+D7)</f>
        <v>0</v>
      </c>
      <c r="G7" s="3">
        <f>SUM(F7*100)/F$8</f>
        <v>0</v>
      </c>
      <c r="H7" s="2">
        <v>0</v>
      </c>
      <c r="I7" s="4">
        <f>H7/L7*100</f>
        <v>0</v>
      </c>
      <c r="J7" s="4">
        <v>1</v>
      </c>
      <c r="K7" s="4">
        <f t="shared" si="4"/>
        <v>100</v>
      </c>
      <c r="L7" s="4">
        <f t="shared" si="5"/>
        <v>1</v>
      </c>
      <c r="M7" s="4">
        <f>SUM(L7*100)/L$8</f>
        <v>7.142857142857143</v>
      </c>
      <c r="N7" s="4">
        <f t="shared" si="0"/>
        <v>0</v>
      </c>
      <c r="O7" s="3">
        <f t="shared" si="6"/>
        <v>0</v>
      </c>
      <c r="P7" s="4">
        <f t="shared" si="1"/>
        <v>1</v>
      </c>
      <c r="Q7" s="3">
        <f t="shared" si="7"/>
        <v>100</v>
      </c>
      <c r="R7" s="4">
        <f t="shared" si="2"/>
        <v>1</v>
      </c>
      <c r="S7" s="3">
        <f>SUM(R7*100)/R$8</f>
        <v>2.857142857142857</v>
      </c>
    </row>
    <row r="8" spans="1:19" ht="15.75">
      <c r="A8" s="13" t="s">
        <v>5</v>
      </c>
      <c r="B8" s="2">
        <f>SUM(B4:B7)</f>
        <v>6</v>
      </c>
      <c r="C8" s="3">
        <f>B8/F8*100</f>
        <v>28.57142857142857</v>
      </c>
      <c r="D8" s="4">
        <f aca="true" t="shared" si="8" ref="D8">SUM(F8-B8)</f>
        <v>15</v>
      </c>
      <c r="E8" s="3">
        <f t="shared" si="3"/>
        <v>71.42857142857143</v>
      </c>
      <c r="F8" s="2">
        <f>SUM(F4:F7)</f>
        <v>21</v>
      </c>
      <c r="G8" s="4">
        <f>SUM(F8*100)/F$8</f>
        <v>100</v>
      </c>
      <c r="H8" s="2">
        <f>SUM(H4:H7)</f>
        <v>4</v>
      </c>
      <c r="I8" s="4">
        <f aca="true" t="shared" si="9" ref="I8">H8/L8*100</f>
        <v>28.57142857142857</v>
      </c>
      <c r="J8" s="4">
        <f>SUM(J4:J7)</f>
        <v>10</v>
      </c>
      <c r="K8" s="4">
        <f t="shared" si="4"/>
        <v>71.42857142857143</v>
      </c>
      <c r="L8" s="4">
        <f t="shared" si="5"/>
        <v>14</v>
      </c>
      <c r="M8" s="4">
        <f>SUM(L8*100)/L$8</f>
        <v>100</v>
      </c>
      <c r="N8" s="4">
        <f t="shared" si="0"/>
        <v>10</v>
      </c>
      <c r="O8" s="3">
        <f t="shared" si="6"/>
        <v>28.571428571428573</v>
      </c>
      <c r="P8" s="4">
        <f t="shared" si="1"/>
        <v>25</v>
      </c>
      <c r="Q8" s="3">
        <f t="shared" si="7"/>
        <v>71.42857142857143</v>
      </c>
      <c r="R8" s="4">
        <f t="shared" si="2"/>
        <v>35</v>
      </c>
      <c r="S8" s="4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 topLeftCell="A45">
      <selection activeCell="D37" sqref="D37"/>
    </sheetView>
  </sheetViews>
  <sheetFormatPr defaultColWidth="11.00390625" defaultRowHeight="15.75"/>
  <cols>
    <col min="1" max="1" width="20.00390625" style="9" customWidth="1"/>
    <col min="2" max="2" width="18.375" style="9" customWidth="1"/>
    <col min="3" max="3" width="13.625" style="9" customWidth="1"/>
    <col min="4" max="4" width="22.625" style="9" customWidth="1"/>
    <col min="5" max="5" width="27.875" style="9" customWidth="1"/>
    <col min="6" max="6" width="17.50390625" style="9" customWidth="1"/>
    <col min="7" max="7" width="11.625" style="9" customWidth="1"/>
    <col min="8" max="8" width="16.625" style="9" customWidth="1"/>
    <col min="9" max="9" width="14.50390625" style="9" customWidth="1"/>
  </cols>
  <sheetData>
    <row r="1" spans="1:9" ht="17" thickBot="1">
      <c r="A1" s="17" t="s">
        <v>169</v>
      </c>
      <c r="B1" s="18"/>
      <c r="C1" s="18"/>
      <c r="D1" s="18"/>
      <c r="E1" s="18"/>
      <c r="F1" s="18"/>
      <c r="G1" s="18"/>
      <c r="H1" s="18"/>
      <c r="I1" s="19"/>
    </row>
    <row r="2" spans="1:9" s="12" customFormat="1" ht="17" thickBot="1">
      <c r="A2" s="10" t="s">
        <v>17</v>
      </c>
      <c r="B2" s="11" t="s">
        <v>18</v>
      </c>
      <c r="C2" s="11" t="s">
        <v>19</v>
      </c>
      <c r="D2" s="11" t="s">
        <v>2</v>
      </c>
      <c r="E2" s="11" t="s">
        <v>27</v>
      </c>
      <c r="F2" s="11" t="s">
        <v>20</v>
      </c>
      <c r="G2" s="11" t="s">
        <v>21</v>
      </c>
      <c r="H2" s="11" t="s">
        <v>22</v>
      </c>
      <c r="I2" s="11" t="s">
        <v>23</v>
      </c>
    </row>
    <row r="3" spans="1:9" ht="17" thickBot="1">
      <c r="A3" s="7" t="s">
        <v>418</v>
      </c>
      <c r="B3" s="7" t="s">
        <v>419</v>
      </c>
      <c r="C3" s="7" t="s">
        <v>36</v>
      </c>
      <c r="D3" s="7" t="s">
        <v>0</v>
      </c>
      <c r="E3" s="7" t="s">
        <v>3</v>
      </c>
      <c r="F3" s="7" t="s">
        <v>145</v>
      </c>
      <c r="G3" s="7"/>
      <c r="H3" s="7" t="s">
        <v>239</v>
      </c>
      <c r="I3" s="7" t="s">
        <v>529</v>
      </c>
    </row>
    <row r="4" spans="1:9" ht="17" thickBot="1">
      <c r="A4" s="7" t="s">
        <v>420</v>
      </c>
      <c r="B4" s="7" t="s">
        <v>342</v>
      </c>
      <c r="C4" s="7" t="s">
        <v>30</v>
      </c>
      <c r="D4" s="7" t="s">
        <v>0</v>
      </c>
      <c r="E4" s="7" t="s">
        <v>3</v>
      </c>
      <c r="F4" s="7" t="s">
        <v>146</v>
      </c>
      <c r="G4" s="7"/>
      <c r="H4" s="7" t="s">
        <v>239</v>
      </c>
      <c r="I4" s="7" t="s">
        <v>529</v>
      </c>
    </row>
    <row r="5" spans="1:9" ht="17" thickBot="1">
      <c r="A5" s="7" t="s">
        <v>421</v>
      </c>
      <c r="B5" s="7" t="s">
        <v>422</v>
      </c>
      <c r="C5" s="7" t="s">
        <v>30</v>
      </c>
      <c r="D5" s="7" t="s">
        <v>1</v>
      </c>
      <c r="E5" s="7" t="s">
        <v>3</v>
      </c>
      <c r="F5" s="7" t="s">
        <v>147</v>
      </c>
      <c r="G5" s="7"/>
      <c r="H5" s="7" t="s">
        <v>239</v>
      </c>
      <c r="I5" s="7" t="s">
        <v>529</v>
      </c>
    </row>
    <row r="6" spans="1:9" ht="17" thickBot="1">
      <c r="A6" s="7" t="s">
        <v>423</v>
      </c>
      <c r="B6" s="7" t="s">
        <v>424</v>
      </c>
      <c r="C6" s="7" t="s">
        <v>30</v>
      </c>
      <c r="D6" s="7" t="s">
        <v>0</v>
      </c>
      <c r="E6" s="7" t="s">
        <v>3</v>
      </c>
      <c r="F6" s="7" t="s">
        <v>148</v>
      </c>
      <c r="G6" s="7"/>
      <c r="H6" s="7" t="s">
        <v>239</v>
      </c>
      <c r="I6" s="7" t="s">
        <v>529</v>
      </c>
    </row>
    <row r="7" spans="1:9" ht="17" thickBot="1">
      <c r="A7" s="7" t="s">
        <v>425</v>
      </c>
      <c r="B7" s="7" t="s">
        <v>426</v>
      </c>
      <c r="C7" s="7" t="s">
        <v>36</v>
      </c>
      <c r="D7" s="7" t="s">
        <v>0</v>
      </c>
      <c r="E7" s="7" t="s">
        <v>3</v>
      </c>
      <c r="F7" s="7" t="s">
        <v>149</v>
      </c>
      <c r="G7" s="7"/>
      <c r="H7" s="7" t="s">
        <v>239</v>
      </c>
      <c r="I7" s="7" t="s">
        <v>529</v>
      </c>
    </row>
    <row r="8" spans="1:9" ht="17" thickBot="1">
      <c r="A8" s="7" t="s">
        <v>427</v>
      </c>
      <c r="B8" s="7" t="s">
        <v>428</v>
      </c>
      <c r="C8" s="7" t="s">
        <v>36</v>
      </c>
      <c r="D8" s="7" t="s">
        <v>0</v>
      </c>
      <c r="E8" s="7" t="s">
        <v>3</v>
      </c>
      <c r="F8" s="7" t="s">
        <v>150</v>
      </c>
      <c r="G8" s="7"/>
      <c r="H8" s="7" t="s">
        <v>239</v>
      </c>
      <c r="I8" s="7" t="s">
        <v>529</v>
      </c>
    </row>
    <row r="9" spans="1:9" ht="17" thickBot="1">
      <c r="A9" s="7" t="s">
        <v>429</v>
      </c>
      <c r="B9" s="7" t="s">
        <v>430</v>
      </c>
      <c r="C9" s="7" t="s">
        <v>30</v>
      </c>
      <c r="D9" s="7" t="s">
        <v>0</v>
      </c>
      <c r="E9" s="7" t="s">
        <v>3</v>
      </c>
      <c r="F9" s="7" t="s">
        <v>151</v>
      </c>
      <c r="G9" s="7"/>
      <c r="H9" s="7" t="s">
        <v>239</v>
      </c>
      <c r="I9" s="7" t="s">
        <v>529</v>
      </c>
    </row>
    <row r="10" spans="1:9" ht="17" thickBot="1">
      <c r="A10" s="7" t="s">
        <v>431</v>
      </c>
      <c r="B10" s="7" t="s">
        <v>432</v>
      </c>
      <c r="C10" s="7" t="s">
        <v>36</v>
      </c>
      <c r="D10" s="7" t="s">
        <v>0</v>
      </c>
      <c r="E10" s="7" t="s">
        <v>3</v>
      </c>
      <c r="F10" s="7" t="s">
        <v>152</v>
      </c>
      <c r="G10" s="7"/>
      <c r="H10" s="7" t="s">
        <v>239</v>
      </c>
      <c r="I10" s="7" t="s">
        <v>529</v>
      </c>
    </row>
    <row r="11" spans="1:9" ht="17" thickBot="1">
      <c r="A11" s="7" t="s">
        <v>433</v>
      </c>
      <c r="B11" s="7" t="s">
        <v>434</v>
      </c>
      <c r="C11" s="7" t="s">
        <v>30</v>
      </c>
      <c r="D11" s="7" t="s">
        <v>0</v>
      </c>
      <c r="E11" s="7" t="s">
        <v>3</v>
      </c>
      <c r="F11" s="7" t="s">
        <v>153</v>
      </c>
      <c r="G11" s="7"/>
      <c r="H11" s="7" t="s">
        <v>239</v>
      </c>
      <c r="I11" s="7" t="s">
        <v>529</v>
      </c>
    </row>
    <row r="12" spans="1:9" ht="17" thickBot="1">
      <c r="A12" s="7" t="s">
        <v>435</v>
      </c>
      <c r="B12" s="7" t="s">
        <v>436</v>
      </c>
      <c r="C12" s="7" t="s">
        <v>30</v>
      </c>
      <c r="D12" s="7" t="s">
        <v>1</v>
      </c>
      <c r="E12" s="7" t="s">
        <v>3</v>
      </c>
      <c r="F12" s="7" t="s">
        <v>154</v>
      </c>
      <c r="G12" s="7"/>
      <c r="H12" s="7" t="s">
        <v>239</v>
      </c>
      <c r="I12" s="7" t="s">
        <v>529</v>
      </c>
    </row>
    <row r="13" spans="1:9" ht="17" thickBot="1">
      <c r="A13" s="7" t="s">
        <v>437</v>
      </c>
      <c r="B13" s="7" t="s">
        <v>438</v>
      </c>
      <c r="C13" s="7" t="s">
        <v>36</v>
      </c>
      <c r="D13" s="7" t="s">
        <v>1</v>
      </c>
      <c r="E13" s="7" t="s">
        <v>3</v>
      </c>
      <c r="F13" s="7" t="s">
        <v>155</v>
      </c>
      <c r="G13" s="7"/>
      <c r="H13" s="7" t="s">
        <v>239</v>
      </c>
      <c r="I13" s="7" t="s">
        <v>529</v>
      </c>
    </row>
    <row r="14" spans="1:9" ht="17" thickBot="1">
      <c r="A14" s="7" t="s">
        <v>439</v>
      </c>
      <c r="B14" s="7" t="s">
        <v>440</v>
      </c>
      <c r="C14" s="7" t="s">
        <v>30</v>
      </c>
      <c r="D14" s="7" t="s">
        <v>1</v>
      </c>
      <c r="E14" s="7" t="s">
        <v>3</v>
      </c>
      <c r="F14" s="7" t="s">
        <v>156</v>
      </c>
      <c r="G14" s="7"/>
      <c r="H14" s="7" t="s">
        <v>239</v>
      </c>
      <c r="I14" s="7" t="s">
        <v>529</v>
      </c>
    </row>
    <row r="15" spans="1:9" ht="17" thickBot="1">
      <c r="A15" s="7" t="s">
        <v>441</v>
      </c>
      <c r="B15" s="7" t="s">
        <v>442</v>
      </c>
      <c r="C15" s="7" t="s">
        <v>30</v>
      </c>
      <c r="D15" s="7" t="s">
        <v>443</v>
      </c>
      <c r="E15" s="7" t="s">
        <v>3</v>
      </c>
      <c r="F15" s="7" t="s">
        <v>157</v>
      </c>
      <c r="G15" s="7"/>
      <c r="H15" s="7" t="s">
        <v>239</v>
      </c>
      <c r="I15" s="7" t="s">
        <v>529</v>
      </c>
    </row>
    <row r="16" spans="1:9" ht="17" thickBot="1">
      <c r="A16" s="7" t="s">
        <v>444</v>
      </c>
      <c r="B16" s="7" t="s">
        <v>445</v>
      </c>
      <c r="C16" s="7" t="s">
        <v>36</v>
      </c>
      <c r="D16" s="7" t="s">
        <v>0</v>
      </c>
      <c r="E16" s="7" t="s">
        <v>3</v>
      </c>
      <c r="F16" s="7" t="s">
        <v>158</v>
      </c>
      <c r="G16" s="7"/>
      <c r="H16" s="7" t="s">
        <v>239</v>
      </c>
      <c r="I16" s="7" t="s">
        <v>529</v>
      </c>
    </row>
    <row r="17" spans="1:9" ht="17" thickBot="1">
      <c r="A17" s="7" t="s">
        <v>446</v>
      </c>
      <c r="B17" s="7" t="s">
        <v>447</v>
      </c>
      <c r="C17" s="7" t="s">
        <v>30</v>
      </c>
      <c r="D17" s="7" t="s">
        <v>1</v>
      </c>
      <c r="E17" s="7" t="s">
        <v>3</v>
      </c>
      <c r="F17" s="7" t="s">
        <v>159</v>
      </c>
      <c r="G17" s="7"/>
      <c r="H17" s="7" t="s">
        <v>239</v>
      </c>
      <c r="I17" s="7" t="s">
        <v>529</v>
      </c>
    </row>
    <row r="18" spans="1:9" ht="17" thickBot="1">
      <c r="A18" s="7" t="s">
        <v>448</v>
      </c>
      <c r="B18" s="7" t="s">
        <v>449</v>
      </c>
      <c r="C18" s="7" t="s">
        <v>30</v>
      </c>
      <c r="D18" s="7" t="s">
        <v>1</v>
      </c>
      <c r="E18" s="7" t="s">
        <v>3</v>
      </c>
      <c r="F18" s="7" t="s">
        <v>160</v>
      </c>
      <c r="G18" s="7"/>
      <c r="H18" s="7" t="s">
        <v>239</v>
      </c>
      <c r="I18" s="7" t="s">
        <v>529</v>
      </c>
    </row>
    <row r="19" spans="1:9" ht="17" thickBot="1">
      <c r="A19" s="7" t="s">
        <v>450</v>
      </c>
      <c r="B19" s="7" t="s">
        <v>451</v>
      </c>
      <c r="C19" s="7" t="s">
        <v>30</v>
      </c>
      <c r="D19" s="7" t="s">
        <v>0</v>
      </c>
      <c r="E19" s="7" t="s">
        <v>3</v>
      </c>
      <c r="F19" s="7" t="s">
        <v>161</v>
      </c>
      <c r="G19" s="7"/>
      <c r="H19" s="7" t="s">
        <v>239</v>
      </c>
      <c r="I19" s="7" t="s">
        <v>529</v>
      </c>
    </row>
    <row r="20" spans="1:9" ht="17" thickBot="1">
      <c r="A20" s="7" t="s">
        <v>452</v>
      </c>
      <c r="B20" s="7" t="s">
        <v>453</v>
      </c>
      <c r="C20" s="7" t="s">
        <v>30</v>
      </c>
      <c r="D20" s="7" t="s">
        <v>0</v>
      </c>
      <c r="E20" s="7" t="s">
        <v>3</v>
      </c>
      <c r="F20" s="7" t="s">
        <v>162</v>
      </c>
      <c r="G20" s="7"/>
      <c r="H20" s="7" t="s">
        <v>239</v>
      </c>
      <c r="I20" s="7" t="s">
        <v>529</v>
      </c>
    </row>
    <row r="21" spans="1:9" ht="17" thickBot="1">
      <c r="A21" s="7" t="s">
        <v>454</v>
      </c>
      <c r="B21" s="7" t="s">
        <v>455</v>
      </c>
      <c r="C21" s="7" t="s">
        <v>30</v>
      </c>
      <c r="D21" s="7" t="s">
        <v>0</v>
      </c>
      <c r="E21" s="7" t="s">
        <v>3</v>
      </c>
      <c r="F21" s="7" t="s">
        <v>163</v>
      </c>
      <c r="G21" s="7"/>
      <c r="H21" s="7" t="s">
        <v>239</v>
      </c>
      <c r="I21" s="7" t="s">
        <v>529</v>
      </c>
    </row>
    <row r="22" spans="1:9" ht="17" thickBot="1">
      <c r="A22" s="7" t="s">
        <v>456</v>
      </c>
      <c r="B22" s="7" t="s">
        <v>457</v>
      </c>
      <c r="C22" s="7" t="s">
        <v>30</v>
      </c>
      <c r="D22" s="7" t="s">
        <v>0</v>
      </c>
      <c r="E22" s="7" t="s">
        <v>3</v>
      </c>
      <c r="F22" s="7" t="s">
        <v>164</v>
      </c>
      <c r="G22" s="7"/>
      <c r="H22" s="7" t="s">
        <v>239</v>
      </c>
      <c r="I22" s="7" t="s">
        <v>529</v>
      </c>
    </row>
    <row r="23" spans="1:9" ht="17" thickBot="1">
      <c r="A23" s="7" t="s">
        <v>458</v>
      </c>
      <c r="B23" s="7" t="s">
        <v>459</v>
      </c>
      <c r="C23" s="7" t="s">
        <v>30</v>
      </c>
      <c r="D23" s="7" t="s">
        <v>0</v>
      </c>
      <c r="E23" s="7" t="s">
        <v>3</v>
      </c>
      <c r="F23" s="7" t="s">
        <v>165</v>
      </c>
      <c r="G23" s="7"/>
      <c r="H23" s="7" t="s">
        <v>239</v>
      </c>
      <c r="I23" s="7" t="s">
        <v>529</v>
      </c>
    </row>
    <row r="24" spans="1:9" ht="17" thickBot="1">
      <c r="A24" s="7" t="s">
        <v>460</v>
      </c>
      <c r="B24" s="7" t="s">
        <v>461</v>
      </c>
      <c r="C24" s="7" t="s">
        <v>462</v>
      </c>
      <c r="D24" s="7" t="s">
        <v>1</v>
      </c>
      <c r="E24" s="7" t="s">
        <v>75</v>
      </c>
      <c r="F24" s="7"/>
      <c r="G24" s="7"/>
      <c r="H24" s="7" t="s">
        <v>239</v>
      </c>
      <c r="I24" s="7" t="s">
        <v>529</v>
      </c>
    </row>
    <row r="25" spans="1:9" ht="17" thickBot="1">
      <c r="A25" s="7" t="s">
        <v>463</v>
      </c>
      <c r="B25" s="7" t="s">
        <v>464</v>
      </c>
      <c r="C25" s="7" t="s">
        <v>462</v>
      </c>
      <c r="D25" s="7" t="s">
        <v>1</v>
      </c>
      <c r="E25" s="7" t="s">
        <v>75</v>
      </c>
      <c r="F25" s="7"/>
      <c r="G25" s="7"/>
      <c r="H25" s="7" t="s">
        <v>239</v>
      </c>
      <c r="I25" s="7" t="s">
        <v>529</v>
      </c>
    </row>
    <row r="26" spans="1:9" ht="17" thickBot="1">
      <c r="A26" s="7" t="s">
        <v>465</v>
      </c>
      <c r="B26" s="7" t="s">
        <v>466</v>
      </c>
      <c r="C26" s="7" t="s">
        <v>462</v>
      </c>
      <c r="D26" s="7" t="s">
        <v>1</v>
      </c>
      <c r="E26" s="7" t="s">
        <v>75</v>
      </c>
      <c r="F26" s="7"/>
      <c r="G26" s="7"/>
      <c r="H26" s="7" t="s">
        <v>239</v>
      </c>
      <c r="I26" s="7" t="s">
        <v>529</v>
      </c>
    </row>
    <row r="27" spans="1:9" ht="17" thickBot="1">
      <c r="A27" s="7" t="s">
        <v>467</v>
      </c>
      <c r="B27" s="7" t="s">
        <v>468</v>
      </c>
      <c r="C27" s="7" t="s">
        <v>36</v>
      </c>
      <c r="D27" s="7" t="s">
        <v>1</v>
      </c>
      <c r="E27" s="7" t="s">
        <v>75</v>
      </c>
      <c r="F27" s="7"/>
      <c r="G27" s="7"/>
      <c r="H27" s="7" t="s">
        <v>239</v>
      </c>
      <c r="I27" s="7" t="s">
        <v>529</v>
      </c>
    </row>
    <row r="28" spans="1:9" ht="17" thickBot="1">
      <c r="A28" s="7" t="s">
        <v>469</v>
      </c>
      <c r="B28" s="7" t="s">
        <v>470</v>
      </c>
      <c r="C28" s="7" t="s">
        <v>36</v>
      </c>
      <c r="D28" s="7" t="s">
        <v>1</v>
      </c>
      <c r="E28" s="7" t="s">
        <v>75</v>
      </c>
      <c r="F28" s="7"/>
      <c r="G28" s="7"/>
      <c r="H28" s="7" t="s">
        <v>239</v>
      </c>
      <c r="I28" s="7" t="s">
        <v>529</v>
      </c>
    </row>
    <row r="29" spans="1:9" ht="17" thickBot="1">
      <c r="A29" s="7" t="s">
        <v>471</v>
      </c>
      <c r="B29" s="7" t="s">
        <v>472</v>
      </c>
      <c r="C29" s="7" t="s">
        <v>462</v>
      </c>
      <c r="D29" s="7" t="s">
        <v>1</v>
      </c>
      <c r="E29" s="7" t="s">
        <v>75</v>
      </c>
      <c r="F29" s="7"/>
      <c r="G29" s="7"/>
      <c r="H29" s="7" t="s">
        <v>239</v>
      </c>
      <c r="I29" s="7" t="s">
        <v>529</v>
      </c>
    </row>
    <row r="30" spans="1:9" ht="17" thickBot="1">
      <c r="A30" s="7" t="s">
        <v>473</v>
      </c>
      <c r="B30" s="7" t="s">
        <v>474</v>
      </c>
      <c r="C30" s="7" t="s">
        <v>462</v>
      </c>
      <c r="D30" s="7" t="s">
        <v>1</v>
      </c>
      <c r="E30" s="7" t="s">
        <v>75</v>
      </c>
      <c r="F30" s="7"/>
      <c r="G30" s="7"/>
      <c r="H30" s="7" t="s">
        <v>239</v>
      </c>
      <c r="I30" s="7" t="s">
        <v>529</v>
      </c>
    </row>
    <row r="31" spans="1:9" ht="17" thickBot="1">
      <c r="A31" s="7" t="s">
        <v>475</v>
      </c>
      <c r="B31" s="7" t="s">
        <v>476</v>
      </c>
      <c r="C31" s="7" t="s">
        <v>462</v>
      </c>
      <c r="D31" s="7" t="s">
        <v>0</v>
      </c>
      <c r="E31" s="7" t="s">
        <v>75</v>
      </c>
      <c r="F31" s="7"/>
      <c r="G31" s="7"/>
      <c r="H31" s="7" t="s">
        <v>239</v>
      </c>
      <c r="I31" s="7" t="s">
        <v>529</v>
      </c>
    </row>
    <row r="32" spans="1:9" ht="17" thickBot="1">
      <c r="A32" s="7" t="s">
        <v>477</v>
      </c>
      <c r="B32" s="7" t="s">
        <v>478</v>
      </c>
      <c r="C32" s="7" t="s">
        <v>462</v>
      </c>
      <c r="D32" s="7" t="s">
        <v>0</v>
      </c>
      <c r="E32" s="7" t="s">
        <v>75</v>
      </c>
      <c r="F32" s="7"/>
      <c r="G32" s="7"/>
      <c r="H32" s="7" t="s">
        <v>239</v>
      </c>
      <c r="I32" s="7" t="s">
        <v>529</v>
      </c>
    </row>
    <row r="33" spans="1:9" ht="17" thickBot="1">
      <c r="A33" s="7" t="s">
        <v>479</v>
      </c>
      <c r="B33" s="7" t="s">
        <v>480</v>
      </c>
      <c r="C33" s="7" t="s">
        <v>462</v>
      </c>
      <c r="D33" s="7" t="s">
        <v>481</v>
      </c>
      <c r="E33" s="7" t="s">
        <v>75</v>
      </c>
      <c r="F33" s="7"/>
      <c r="G33" s="7"/>
      <c r="H33" s="7" t="s">
        <v>239</v>
      </c>
      <c r="I33" s="7" t="s">
        <v>529</v>
      </c>
    </row>
    <row r="34" spans="1:9" ht="17" thickBot="1">
      <c r="A34" s="7" t="s">
        <v>482</v>
      </c>
      <c r="B34" s="7" t="s">
        <v>483</v>
      </c>
      <c r="C34" s="7" t="s">
        <v>462</v>
      </c>
      <c r="D34" s="7" t="s">
        <v>481</v>
      </c>
      <c r="E34" s="7" t="s">
        <v>75</v>
      </c>
      <c r="F34" s="7"/>
      <c r="G34" s="7"/>
      <c r="H34" s="7" t="s">
        <v>239</v>
      </c>
      <c r="I34" s="7" t="s">
        <v>529</v>
      </c>
    </row>
    <row r="35" spans="1:9" ht="17" thickBot="1">
      <c r="A35" s="7" t="s">
        <v>484</v>
      </c>
      <c r="B35" s="7" t="s">
        <v>485</v>
      </c>
      <c r="C35" s="7" t="s">
        <v>36</v>
      </c>
      <c r="D35" s="7" t="s">
        <v>481</v>
      </c>
      <c r="E35" s="7" t="s">
        <v>75</v>
      </c>
      <c r="F35" s="7"/>
      <c r="G35" s="7"/>
      <c r="H35" s="7" t="s">
        <v>239</v>
      </c>
      <c r="I35" s="7" t="s">
        <v>529</v>
      </c>
    </row>
    <row r="36" spans="1:9" ht="17" thickBot="1">
      <c r="A36" s="7" t="s">
        <v>486</v>
      </c>
      <c r="B36" s="7" t="s">
        <v>334</v>
      </c>
      <c r="C36" s="7" t="s">
        <v>36</v>
      </c>
      <c r="D36" s="7" t="s">
        <v>481</v>
      </c>
      <c r="E36" s="7" t="s">
        <v>75</v>
      </c>
      <c r="F36" s="7"/>
      <c r="G36" s="7"/>
      <c r="H36" s="7" t="s">
        <v>239</v>
      </c>
      <c r="I36" s="7" t="s">
        <v>529</v>
      </c>
    </row>
    <row r="37" spans="1:9" ht="17" thickBot="1">
      <c r="A37" s="7" t="s">
        <v>487</v>
      </c>
      <c r="B37" s="7" t="s">
        <v>488</v>
      </c>
      <c r="C37" s="7" t="s">
        <v>462</v>
      </c>
      <c r="D37" s="7" t="s">
        <v>9</v>
      </c>
      <c r="E37" s="7" t="s">
        <v>75</v>
      </c>
      <c r="F37" s="7"/>
      <c r="G37" s="7"/>
      <c r="H37" s="7" t="s">
        <v>239</v>
      </c>
      <c r="I37" s="7" t="s">
        <v>529</v>
      </c>
    </row>
    <row r="38" spans="1:9" ht="16.5" customHeight="1" thickBot="1">
      <c r="A38" s="7" t="s">
        <v>489</v>
      </c>
      <c r="B38" s="7" t="s">
        <v>490</v>
      </c>
      <c r="C38" s="7" t="s">
        <v>30</v>
      </c>
      <c r="D38" s="7" t="s">
        <v>0</v>
      </c>
      <c r="E38" s="7" t="s">
        <v>3</v>
      </c>
      <c r="F38" s="7" t="s">
        <v>145</v>
      </c>
      <c r="G38" s="7"/>
      <c r="H38" s="7" t="s">
        <v>388</v>
      </c>
      <c r="I38" s="7" t="s">
        <v>529</v>
      </c>
    </row>
    <row r="39" spans="1:9" ht="17" thickBot="1">
      <c r="A39" s="7" t="s">
        <v>491</v>
      </c>
      <c r="B39" s="7" t="s">
        <v>492</v>
      </c>
      <c r="C39" s="7" t="s">
        <v>30</v>
      </c>
      <c r="D39" s="7" t="s">
        <v>0</v>
      </c>
      <c r="E39" s="7" t="s">
        <v>3</v>
      </c>
      <c r="F39" s="7" t="s">
        <v>146</v>
      </c>
      <c r="G39" s="7"/>
      <c r="H39" s="7" t="s">
        <v>388</v>
      </c>
      <c r="I39" s="7" t="s">
        <v>529</v>
      </c>
    </row>
    <row r="40" spans="1:9" ht="16.5" customHeight="1" thickBot="1">
      <c r="A40" s="7" t="s">
        <v>317</v>
      </c>
      <c r="B40" s="7" t="s">
        <v>493</v>
      </c>
      <c r="C40" s="7" t="s">
        <v>30</v>
      </c>
      <c r="D40" s="7" t="s">
        <v>1</v>
      </c>
      <c r="E40" s="7" t="s">
        <v>3</v>
      </c>
      <c r="F40" s="7" t="s">
        <v>147</v>
      </c>
      <c r="G40" s="7"/>
      <c r="H40" s="7" t="s">
        <v>388</v>
      </c>
      <c r="I40" s="7" t="s">
        <v>529</v>
      </c>
    </row>
    <row r="41" spans="1:9" ht="16.5" customHeight="1" thickBot="1">
      <c r="A41" s="7" t="s">
        <v>494</v>
      </c>
      <c r="B41" s="7" t="s">
        <v>495</v>
      </c>
      <c r="C41" s="7" t="s">
        <v>36</v>
      </c>
      <c r="D41" s="7" t="s">
        <v>0</v>
      </c>
      <c r="E41" s="7" t="s">
        <v>3</v>
      </c>
      <c r="F41" s="7" t="s">
        <v>148</v>
      </c>
      <c r="G41" s="7"/>
      <c r="H41" s="7" t="s">
        <v>388</v>
      </c>
      <c r="I41" s="7" t="s">
        <v>529</v>
      </c>
    </row>
    <row r="42" spans="1:9" ht="16.5" customHeight="1" thickBot="1">
      <c r="A42" s="7" t="s">
        <v>496</v>
      </c>
      <c r="B42" s="7" t="s">
        <v>338</v>
      </c>
      <c r="C42" s="7" t="s">
        <v>30</v>
      </c>
      <c r="D42" s="7" t="s">
        <v>0</v>
      </c>
      <c r="E42" s="7" t="s">
        <v>3</v>
      </c>
      <c r="F42" s="7" t="s">
        <v>149</v>
      </c>
      <c r="G42" s="7"/>
      <c r="H42" s="7" t="s">
        <v>388</v>
      </c>
      <c r="I42" s="7" t="s">
        <v>529</v>
      </c>
    </row>
    <row r="43" spans="1:9" ht="16.5" customHeight="1" thickBot="1">
      <c r="A43" s="7" t="s">
        <v>497</v>
      </c>
      <c r="B43" s="7" t="s">
        <v>498</v>
      </c>
      <c r="C43" s="7" t="s">
        <v>30</v>
      </c>
      <c r="D43" s="7" t="s">
        <v>0</v>
      </c>
      <c r="E43" s="7" t="s">
        <v>3</v>
      </c>
      <c r="F43" s="7" t="s">
        <v>150</v>
      </c>
      <c r="G43" s="7"/>
      <c r="H43" s="7" t="s">
        <v>388</v>
      </c>
      <c r="I43" s="7" t="s">
        <v>529</v>
      </c>
    </row>
    <row r="44" spans="1:9" ht="16.5" customHeight="1" thickBot="1">
      <c r="A44" s="7" t="s">
        <v>499</v>
      </c>
      <c r="B44" s="7" t="s">
        <v>500</v>
      </c>
      <c r="C44" s="7" t="s">
        <v>36</v>
      </c>
      <c r="D44" s="7" t="s">
        <v>0</v>
      </c>
      <c r="E44" s="7" t="s">
        <v>3</v>
      </c>
      <c r="F44" s="7" t="s">
        <v>151</v>
      </c>
      <c r="G44" s="7"/>
      <c r="H44" s="7" t="s">
        <v>388</v>
      </c>
      <c r="I44" s="7" t="s">
        <v>529</v>
      </c>
    </row>
    <row r="45" spans="1:9" ht="16.5" customHeight="1" thickBot="1">
      <c r="A45" s="7" t="s">
        <v>501</v>
      </c>
      <c r="B45" s="7" t="s">
        <v>502</v>
      </c>
      <c r="C45" s="7" t="s">
        <v>30</v>
      </c>
      <c r="D45" s="7" t="s">
        <v>0</v>
      </c>
      <c r="E45" s="7" t="s">
        <v>3</v>
      </c>
      <c r="F45" s="7" t="s">
        <v>152</v>
      </c>
      <c r="G45" s="7"/>
      <c r="H45" s="7" t="s">
        <v>388</v>
      </c>
      <c r="I45" s="7" t="s">
        <v>529</v>
      </c>
    </row>
    <row r="46" spans="1:9" ht="16.5" customHeight="1" thickBot="1">
      <c r="A46" s="7" t="s">
        <v>503</v>
      </c>
      <c r="B46" s="7" t="s">
        <v>504</v>
      </c>
      <c r="C46" s="7" t="s">
        <v>36</v>
      </c>
      <c r="D46" s="7" t="s">
        <v>0</v>
      </c>
      <c r="E46" s="7" t="s">
        <v>3</v>
      </c>
      <c r="F46" s="7" t="s">
        <v>153</v>
      </c>
      <c r="G46" s="7"/>
      <c r="H46" s="7" t="s">
        <v>388</v>
      </c>
      <c r="I46" s="7" t="s">
        <v>529</v>
      </c>
    </row>
    <row r="47" spans="1:9" ht="17" thickBot="1">
      <c r="A47" s="7" t="s">
        <v>505</v>
      </c>
      <c r="B47" s="7" t="s">
        <v>506</v>
      </c>
      <c r="C47" s="7" t="s">
        <v>36</v>
      </c>
      <c r="D47" s="7" t="s">
        <v>1</v>
      </c>
      <c r="E47" s="7" t="s">
        <v>3</v>
      </c>
      <c r="F47" s="7" t="s">
        <v>154</v>
      </c>
      <c r="G47" s="7"/>
      <c r="H47" s="7" t="s">
        <v>388</v>
      </c>
      <c r="I47" s="7" t="s">
        <v>529</v>
      </c>
    </row>
    <row r="48" spans="1:9" ht="17" thickBot="1">
      <c r="A48" s="7" t="s">
        <v>507</v>
      </c>
      <c r="B48" s="7" t="s">
        <v>508</v>
      </c>
      <c r="C48" s="7" t="s">
        <v>30</v>
      </c>
      <c r="D48" s="7" t="s">
        <v>1</v>
      </c>
      <c r="E48" s="7" t="s">
        <v>3</v>
      </c>
      <c r="F48" s="7" t="s">
        <v>155</v>
      </c>
      <c r="G48" s="7"/>
      <c r="H48" s="7" t="s">
        <v>388</v>
      </c>
      <c r="I48" s="7" t="s">
        <v>529</v>
      </c>
    </row>
    <row r="49" spans="1:9" ht="16.5" customHeight="1" thickBot="1">
      <c r="A49" s="7" t="s">
        <v>509</v>
      </c>
      <c r="B49" s="7" t="s">
        <v>510</v>
      </c>
      <c r="C49" s="7" t="s">
        <v>36</v>
      </c>
      <c r="D49" s="7" t="s">
        <v>1</v>
      </c>
      <c r="E49" s="7" t="s">
        <v>3</v>
      </c>
      <c r="F49" s="7" t="s">
        <v>156</v>
      </c>
      <c r="G49" s="7"/>
      <c r="H49" s="7" t="s">
        <v>388</v>
      </c>
      <c r="I49" s="7" t="s">
        <v>529</v>
      </c>
    </row>
    <row r="50" spans="1:9" ht="16.5" customHeight="1" thickBot="1">
      <c r="A50" s="7" t="s">
        <v>511</v>
      </c>
      <c r="B50" s="7" t="s">
        <v>512</v>
      </c>
      <c r="C50" s="7" t="s">
        <v>36</v>
      </c>
      <c r="D50" s="7" t="s">
        <v>443</v>
      </c>
      <c r="E50" s="7" t="s">
        <v>3</v>
      </c>
      <c r="F50" s="7" t="s">
        <v>157</v>
      </c>
      <c r="G50" s="7"/>
      <c r="H50" s="7" t="s">
        <v>388</v>
      </c>
      <c r="I50" s="7" t="s">
        <v>529</v>
      </c>
    </row>
    <row r="51" spans="1:9" ht="17" thickBot="1">
      <c r="A51" s="7" t="s">
        <v>513</v>
      </c>
      <c r="B51" s="7" t="s">
        <v>514</v>
      </c>
      <c r="C51" s="7" t="s">
        <v>30</v>
      </c>
      <c r="D51" s="7" t="s">
        <v>0</v>
      </c>
      <c r="E51" s="7" t="s">
        <v>3</v>
      </c>
      <c r="F51" s="7" t="s">
        <v>158</v>
      </c>
      <c r="G51" s="7"/>
      <c r="H51" s="7" t="s">
        <v>388</v>
      </c>
      <c r="I51" s="7" t="s">
        <v>529</v>
      </c>
    </row>
    <row r="52" spans="1:9" ht="16.5" customHeight="1" thickBot="1">
      <c r="A52" s="7" t="s">
        <v>515</v>
      </c>
      <c r="B52" s="7" t="s">
        <v>516</v>
      </c>
      <c r="C52" s="7" t="s">
        <v>36</v>
      </c>
      <c r="D52" s="7" t="s">
        <v>1</v>
      </c>
      <c r="E52" s="7" t="s">
        <v>3</v>
      </c>
      <c r="F52" s="7" t="s">
        <v>159</v>
      </c>
      <c r="G52" s="7"/>
      <c r="H52" s="7" t="s">
        <v>388</v>
      </c>
      <c r="I52" s="7" t="s">
        <v>529</v>
      </c>
    </row>
    <row r="53" spans="1:9" ht="16.5" customHeight="1" thickBot="1">
      <c r="A53" s="7" t="s">
        <v>517</v>
      </c>
      <c r="B53" s="7" t="s">
        <v>518</v>
      </c>
      <c r="C53" s="7" t="s">
        <v>36</v>
      </c>
      <c r="D53" s="7" t="s">
        <v>1</v>
      </c>
      <c r="E53" s="7" t="s">
        <v>3</v>
      </c>
      <c r="F53" s="7" t="s">
        <v>160</v>
      </c>
      <c r="G53" s="7"/>
      <c r="H53" s="7" t="s">
        <v>388</v>
      </c>
      <c r="I53" s="7" t="s">
        <v>529</v>
      </c>
    </row>
    <row r="54" spans="1:9" ht="16.5" customHeight="1" thickBot="1">
      <c r="A54" s="7" t="s">
        <v>519</v>
      </c>
      <c r="B54" s="7" t="s">
        <v>520</v>
      </c>
      <c r="C54" s="7" t="s">
        <v>30</v>
      </c>
      <c r="D54" s="7" t="s">
        <v>0</v>
      </c>
      <c r="E54" s="7" t="s">
        <v>3</v>
      </c>
      <c r="F54" s="7" t="s">
        <v>161</v>
      </c>
      <c r="G54" s="7"/>
      <c r="H54" s="7" t="s">
        <v>388</v>
      </c>
      <c r="I54" s="7" t="s">
        <v>529</v>
      </c>
    </row>
    <row r="55" spans="1:9" ht="16.5" customHeight="1" thickBot="1">
      <c r="A55" s="7" t="s">
        <v>521</v>
      </c>
      <c r="B55" s="7" t="s">
        <v>522</v>
      </c>
      <c r="C55" s="7" t="s">
        <v>30</v>
      </c>
      <c r="D55" s="7" t="s">
        <v>0</v>
      </c>
      <c r="E55" s="7" t="s">
        <v>3</v>
      </c>
      <c r="F55" s="7" t="s">
        <v>162</v>
      </c>
      <c r="G55" s="7"/>
      <c r="H55" s="7" t="s">
        <v>388</v>
      </c>
      <c r="I55" s="7" t="s">
        <v>529</v>
      </c>
    </row>
    <row r="56" spans="1:9" ht="16.5" customHeight="1" thickBot="1">
      <c r="A56" s="7" t="s">
        <v>523</v>
      </c>
      <c r="B56" s="7" t="s">
        <v>524</v>
      </c>
      <c r="C56" s="7" t="s">
        <v>36</v>
      </c>
      <c r="D56" s="7" t="s">
        <v>0</v>
      </c>
      <c r="E56" s="7" t="s">
        <v>3</v>
      </c>
      <c r="F56" s="7" t="s">
        <v>163</v>
      </c>
      <c r="G56" s="7"/>
      <c r="H56" s="7" t="s">
        <v>388</v>
      </c>
      <c r="I56" s="7" t="s">
        <v>529</v>
      </c>
    </row>
    <row r="57" spans="1:9" ht="17" thickBot="1">
      <c r="A57" s="7" t="s">
        <v>525</v>
      </c>
      <c r="B57" s="7" t="s">
        <v>526</v>
      </c>
      <c r="C57" s="7" t="s">
        <v>36</v>
      </c>
      <c r="D57" s="7" t="s">
        <v>0</v>
      </c>
      <c r="E57" s="7" t="s">
        <v>3</v>
      </c>
      <c r="F57" s="7" t="s">
        <v>164</v>
      </c>
      <c r="G57" s="7"/>
      <c r="H57" s="7" t="s">
        <v>388</v>
      </c>
      <c r="I57" s="7" t="s">
        <v>529</v>
      </c>
    </row>
    <row r="58" spans="1:9" ht="17" thickBot="1">
      <c r="A58" s="7" t="s">
        <v>527</v>
      </c>
      <c r="B58" s="7" t="s">
        <v>528</v>
      </c>
      <c r="C58" s="7" t="s">
        <v>36</v>
      </c>
      <c r="D58" s="7" t="s">
        <v>0</v>
      </c>
      <c r="E58" s="7" t="s">
        <v>3</v>
      </c>
      <c r="F58" s="7" t="s">
        <v>165</v>
      </c>
      <c r="G58" s="7"/>
      <c r="H58" s="7" t="s">
        <v>388</v>
      </c>
      <c r="I58" s="7" t="s">
        <v>529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90" zoomScaleNormal="90" workbookViewId="0" topLeftCell="A1">
      <selection activeCell="A8" sqref="A8"/>
    </sheetView>
  </sheetViews>
  <sheetFormatPr defaultColWidth="8.50390625" defaultRowHeight="15.75"/>
  <cols>
    <col min="1" max="1" width="34.625" style="0" customWidth="1"/>
    <col min="3" max="3" width="11.00390625" style="0" customWidth="1"/>
    <col min="12" max="12" width="16.125" style="0" customWidth="1"/>
    <col min="14" max="14" width="10.50390625" style="0" customWidth="1"/>
  </cols>
  <sheetData>
    <row r="1" spans="1:19" ht="15.75">
      <c r="A1" s="14" t="s">
        <v>744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3</v>
      </c>
      <c r="C2" s="15"/>
      <c r="D2" s="15"/>
      <c r="E2" s="15"/>
      <c r="F2" s="15"/>
      <c r="G2" s="15"/>
      <c r="H2" s="16" t="s">
        <v>12</v>
      </c>
      <c r="I2" s="16"/>
      <c r="J2" s="16"/>
      <c r="K2" s="16"/>
      <c r="L2" s="16"/>
      <c r="M2" s="16"/>
      <c r="N2" s="15" t="s">
        <v>4</v>
      </c>
      <c r="O2" s="15"/>
      <c r="P2" s="15"/>
      <c r="Q2" s="15"/>
      <c r="R2" s="15"/>
      <c r="S2" s="15"/>
    </row>
    <row r="3" spans="1:19" ht="15.75">
      <c r="A3" s="15"/>
      <c r="B3" s="1" t="s">
        <v>6</v>
      </c>
      <c r="C3" s="1" t="s">
        <v>11</v>
      </c>
      <c r="D3" s="1" t="s">
        <v>13</v>
      </c>
      <c r="E3" s="1" t="s">
        <v>14</v>
      </c>
      <c r="F3" s="1" t="s">
        <v>5</v>
      </c>
      <c r="G3" s="1" t="s">
        <v>15</v>
      </c>
      <c r="H3" s="1" t="s">
        <v>6</v>
      </c>
      <c r="I3" s="1" t="s">
        <v>11</v>
      </c>
      <c r="J3" s="1" t="s">
        <v>13</v>
      </c>
      <c r="K3" s="1" t="s">
        <v>14</v>
      </c>
      <c r="L3" s="1" t="s">
        <v>5</v>
      </c>
      <c r="M3" s="1" t="s">
        <v>15</v>
      </c>
      <c r="N3" s="1" t="s">
        <v>6</v>
      </c>
      <c r="O3" s="1" t="s">
        <v>11</v>
      </c>
      <c r="P3" s="1" t="s">
        <v>13</v>
      </c>
      <c r="Q3" s="1" t="s">
        <v>14</v>
      </c>
      <c r="R3" s="1" t="s">
        <v>5</v>
      </c>
      <c r="S3" s="1" t="s">
        <v>15</v>
      </c>
    </row>
    <row r="4" spans="1:19" ht="15.75">
      <c r="A4" s="13" t="s">
        <v>1</v>
      </c>
      <c r="B4" s="2">
        <v>1</v>
      </c>
      <c r="C4" s="3">
        <f>B4/F4*100</f>
        <v>25</v>
      </c>
      <c r="D4" s="4">
        <v>3</v>
      </c>
      <c r="E4" s="3">
        <f>D4/F4*100</f>
        <v>75</v>
      </c>
      <c r="F4" s="4">
        <f>SUM(B4+D4)</f>
        <v>4</v>
      </c>
      <c r="G4" s="3">
        <f>SUM(F4*100)/F$9</f>
        <v>19.047619047619047</v>
      </c>
      <c r="H4" s="2">
        <v>4</v>
      </c>
      <c r="I4" s="4">
        <f>H4/L4*100</f>
        <v>40</v>
      </c>
      <c r="J4" s="4">
        <v>6</v>
      </c>
      <c r="K4" s="4">
        <f>J4/L4*100</f>
        <v>60</v>
      </c>
      <c r="L4" s="4">
        <f>SUM(H4+J4)</f>
        <v>10</v>
      </c>
      <c r="M4" s="3">
        <f aca="true" t="shared" si="0" ref="M4:M9">SUM(L4*100)/L$9</f>
        <v>71.42857142857143</v>
      </c>
      <c r="N4" s="4">
        <f aca="true" t="shared" si="1" ref="N4:N9">SUM(B4+H4)</f>
        <v>5</v>
      </c>
      <c r="O4" s="3">
        <f>SUM(N4*100)/R4</f>
        <v>35.714285714285715</v>
      </c>
      <c r="P4" s="4">
        <f aca="true" t="shared" si="2" ref="P4:P9">SUM(D4+J4)</f>
        <v>9</v>
      </c>
      <c r="Q4" s="3">
        <f>SUM(P4*100)/R4</f>
        <v>64.28571428571429</v>
      </c>
      <c r="R4" s="4">
        <f aca="true" t="shared" si="3" ref="R4:R9">SUM(N4+P4)</f>
        <v>14</v>
      </c>
      <c r="S4" s="3">
        <f aca="true" t="shared" si="4" ref="S4:S9">SUM(R4*100)/R$9</f>
        <v>40</v>
      </c>
    </row>
    <row r="5" spans="1:19" ht="15.75">
      <c r="A5" s="13" t="s">
        <v>741</v>
      </c>
      <c r="B5" s="2">
        <v>7</v>
      </c>
      <c r="C5" s="3">
        <f>B5/F5*100</f>
        <v>41.17647058823529</v>
      </c>
      <c r="D5" s="4">
        <v>10</v>
      </c>
      <c r="E5" s="3">
        <f aca="true" t="shared" si="5" ref="E5:E9">D5/F5*100</f>
        <v>58.82352941176471</v>
      </c>
      <c r="F5" s="4">
        <f>SUM(B5+D5)</f>
        <v>17</v>
      </c>
      <c r="G5" s="3">
        <f>SUM(F5*100)/F$9</f>
        <v>80.95238095238095</v>
      </c>
      <c r="H5" s="2">
        <v>0</v>
      </c>
      <c r="I5" s="4">
        <v>0</v>
      </c>
      <c r="J5" s="4">
        <v>0</v>
      </c>
      <c r="K5" s="4">
        <v>0</v>
      </c>
      <c r="L5" s="4">
        <f aca="true" t="shared" si="6" ref="L5:L9">SUM(H5+J5)</f>
        <v>0</v>
      </c>
      <c r="M5" s="3">
        <f t="shared" si="0"/>
        <v>0</v>
      </c>
      <c r="N5" s="4">
        <f t="shared" si="1"/>
        <v>7</v>
      </c>
      <c r="O5" s="3">
        <f aca="true" t="shared" si="7" ref="O5:O9">SUM(N5*100)/R5</f>
        <v>41.1764705882353</v>
      </c>
      <c r="P5" s="4">
        <f t="shared" si="2"/>
        <v>10</v>
      </c>
      <c r="Q5" s="3">
        <f aca="true" t="shared" si="8" ref="Q5:Q9">SUM(P5*100)/R5</f>
        <v>58.8235294117647</v>
      </c>
      <c r="R5" s="4">
        <f t="shared" si="3"/>
        <v>17</v>
      </c>
      <c r="S5" s="3">
        <f t="shared" si="4"/>
        <v>48.57142857142857</v>
      </c>
    </row>
    <row r="6" spans="1:19" ht="15.75">
      <c r="A6" s="13" t="s">
        <v>0</v>
      </c>
      <c r="B6" s="2">
        <v>0</v>
      </c>
      <c r="C6" s="3">
        <v>0</v>
      </c>
      <c r="D6" s="4">
        <v>0</v>
      </c>
      <c r="E6" s="3">
        <v>0</v>
      </c>
      <c r="F6" s="4">
        <f>SUM(B6+D6)</f>
        <v>0</v>
      </c>
      <c r="G6" s="3">
        <v>0</v>
      </c>
      <c r="H6" s="2">
        <v>0</v>
      </c>
      <c r="I6" s="4">
        <v>0</v>
      </c>
      <c r="J6" s="4">
        <v>2</v>
      </c>
      <c r="K6" s="4">
        <f>J6/L6*100</f>
        <v>100</v>
      </c>
      <c r="L6" s="4">
        <f t="shared" si="6"/>
        <v>2</v>
      </c>
      <c r="M6" s="3">
        <f t="shared" si="0"/>
        <v>14.285714285714286</v>
      </c>
      <c r="N6" s="4">
        <f t="shared" si="1"/>
        <v>0</v>
      </c>
      <c r="O6" s="3">
        <f t="shared" si="7"/>
        <v>0</v>
      </c>
      <c r="P6" s="4">
        <f t="shared" si="2"/>
        <v>2</v>
      </c>
      <c r="Q6" s="3">
        <f t="shared" si="8"/>
        <v>100</v>
      </c>
      <c r="R6" s="4">
        <f t="shared" si="3"/>
        <v>2</v>
      </c>
      <c r="S6" s="3">
        <f t="shared" si="4"/>
        <v>5.714285714285714</v>
      </c>
    </row>
    <row r="7" spans="1:19" ht="15.75">
      <c r="A7" s="13" t="s">
        <v>10</v>
      </c>
      <c r="B7" s="2">
        <v>0</v>
      </c>
      <c r="C7" s="3">
        <v>0</v>
      </c>
      <c r="D7" s="4">
        <v>0</v>
      </c>
      <c r="E7" s="3">
        <v>0</v>
      </c>
      <c r="F7" s="4">
        <f>SUM(B7+D7)</f>
        <v>0</v>
      </c>
      <c r="G7" s="4">
        <v>0</v>
      </c>
      <c r="H7" s="2">
        <v>0</v>
      </c>
      <c r="I7" s="4">
        <f>H7/L7*100</f>
        <v>0</v>
      </c>
      <c r="J7" s="4">
        <v>1</v>
      </c>
      <c r="K7" s="4">
        <f aca="true" t="shared" si="9" ref="K7:K9">J7/L7*100</f>
        <v>100</v>
      </c>
      <c r="L7" s="4">
        <f t="shared" si="6"/>
        <v>1</v>
      </c>
      <c r="M7" s="3">
        <f t="shared" si="0"/>
        <v>7.142857142857143</v>
      </c>
      <c r="N7" s="4">
        <f t="shared" si="1"/>
        <v>0</v>
      </c>
      <c r="O7" s="4">
        <f t="shared" si="7"/>
        <v>0</v>
      </c>
      <c r="P7" s="4">
        <f t="shared" si="2"/>
        <v>1</v>
      </c>
      <c r="Q7" s="4">
        <f t="shared" si="8"/>
        <v>100</v>
      </c>
      <c r="R7" s="4">
        <f t="shared" si="3"/>
        <v>1</v>
      </c>
      <c r="S7" s="3">
        <f t="shared" si="4"/>
        <v>2.857142857142857</v>
      </c>
    </row>
    <row r="8" spans="1:19" ht="15.75">
      <c r="A8" s="13" t="s">
        <v>9</v>
      </c>
      <c r="B8" s="5">
        <v>0</v>
      </c>
      <c r="C8" s="3">
        <v>0</v>
      </c>
      <c r="D8" s="4">
        <v>0</v>
      </c>
      <c r="E8" s="3">
        <v>0</v>
      </c>
      <c r="F8" s="4">
        <f>SUM(B8+D8)</f>
        <v>0</v>
      </c>
      <c r="G8" s="3">
        <f>SUM(F8*100)/F$9</f>
        <v>0</v>
      </c>
      <c r="H8" s="2">
        <v>0</v>
      </c>
      <c r="I8" s="4">
        <f>H8/L8*100</f>
        <v>0</v>
      </c>
      <c r="J8" s="4">
        <v>1</v>
      </c>
      <c r="K8" s="4">
        <f t="shared" si="9"/>
        <v>100</v>
      </c>
      <c r="L8" s="4">
        <f t="shared" si="6"/>
        <v>1</v>
      </c>
      <c r="M8" s="4">
        <f t="shared" si="0"/>
        <v>7.142857142857143</v>
      </c>
      <c r="N8" s="4">
        <f t="shared" si="1"/>
        <v>0</v>
      </c>
      <c r="O8" s="3">
        <f t="shared" si="7"/>
        <v>0</v>
      </c>
      <c r="P8" s="4">
        <f t="shared" si="2"/>
        <v>1</v>
      </c>
      <c r="Q8" s="3">
        <f t="shared" si="8"/>
        <v>100</v>
      </c>
      <c r="R8" s="4">
        <f t="shared" si="3"/>
        <v>1</v>
      </c>
      <c r="S8" s="3">
        <f t="shared" si="4"/>
        <v>2.857142857142857</v>
      </c>
    </row>
    <row r="9" spans="1:19" ht="15.75">
      <c r="A9" s="13" t="s">
        <v>5</v>
      </c>
      <c r="B9" s="2">
        <f>SUM(B4:B8)</f>
        <v>8</v>
      </c>
      <c r="C9" s="3">
        <f>B9/F9*100</f>
        <v>38.095238095238095</v>
      </c>
      <c r="D9" s="4">
        <f aca="true" t="shared" si="10" ref="D9">SUM(F9-B9)</f>
        <v>13</v>
      </c>
      <c r="E9" s="3">
        <f t="shared" si="5"/>
        <v>61.904761904761905</v>
      </c>
      <c r="F9" s="2">
        <f>SUM(F4:F8)</f>
        <v>21</v>
      </c>
      <c r="G9" s="4">
        <f>SUM(F9*100)/F$9</f>
        <v>100</v>
      </c>
      <c r="H9" s="2">
        <f>SUM(H4:H8)</f>
        <v>4</v>
      </c>
      <c r="I9" s="4">
        <f aca="true" t="shared" si="11" ref="I9">H9/L9*100</f>
        <v>28.57142857142857</v>
      </c>
      <c r="J9" s="4">
        <f>SUM(J4:J8)</f>
        <v>10</v>
      </c>
      <c r="K9" s="4">
        <f t="shared" si="9"/>
        <v>71.42857142857143</v>
      </c>
      <c r="L9" s="4">
        <f t="shared" si="6"/>
        <v>14</v>
      </c>
      <c r="M9" s="4">
        <f t="shared" si="0"/>
        <v>100</v>
      </c>
      <c r="N9" s="4">
        <f t="shared" si="1"/>
        <v>12</v>
      </c>
      <c r="O9" s="3">
        <f t="shared" si="7"/>
        <v>34.285714285714285</v>
      </c>
      <c r="P9" s="4">
        <f t="shared" si="2"/>
        <v>23</v>
      </c>
      <c r="Q9" s="3">
        <f t="shared" si="8"/>
        <v>65.71428571428571</v>
      </c>
      <c r="R9" s="4">
        <f t="shared" si="3"/>
        <v>35</v>
      </c>
      <c r="S9" s="4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2016-03-29T00:47:08Z</dcterms:created>
  <dcterms:modified xsi:type="dcterms:W3CDTF">2017-08-17T04:07:01Z</dcterms:modified>
  <cp:category/>
  <cp:version/>
  <cp:contentType/>
  <cp:contentStatus/>
</cp:coreProperties>
</file>