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0" yWindow="460" windowWidth="20740" windowHeight="11760" tabRatio="915" firstSheet="4" activeTab="9"/>
  </bookViews>
  <sheets>
    <sheet name="LXII Legislatura 2001-2004" sheetId="10" r:id="rId1"/>
    <sheet name="Lista Diputados LXII 2001-2004" sheetId="7" r:id="rId2"/>
    <sheet name="LXIII Legislatura 2004-2007" sheetId="12" r:id="rId3"/>
    <sheet name="Lista Diputados LXIII 2004-2007" sheetId="8" r:id="rId4"/>
    <sheet name="LXIV Legislatura 2007-2010" sheetId="11" r:id="rId5"/>
    <sheet name="Lista Diputados LXIV 2007-2010" sheetId="4" r:id="rId6"/>
    <sheet name="LXV Legislatura 2010-2013" sheetId="13" r:id="rId7"/>
    <sheet name="Lista Diputados LXV 2010-2013" sheetId="9" r:id="rId8"/>
    <sheet name="LXVI Legislatura 2013-2016" sheetId="1" r:id="rId9"/>
    <sheet name="Lista Diputados LXVI 2013-2016" sheetId="3" r:id="rId10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<sst xmlns="http://schemas.openxmlformats.org/spreadsheetml/2006/main" count="2329" uniqueCount="583">
  <si>
    <t>Total</t>
  </si>
  <si>
    <t>PRI</t>
  </si>
  <si>
    <t>Partido Político</t>
  </si>
  <si>
    <t>Mujeres</t>
  </si>
  <si>
    <t>PAN</t>
  </si>
  <si>
    <t>PNA</t>
  </si>
  <si>
    <t>PVEM</t>
  </si>
  <si>
    <t>PRD</t>
  </si>
  <si>
    <t>MC</t>
  </si>
  <si>
    <t>PT</t>
  </si>
  <si>
    <t>Mayoría Relativa</t>
  </si>
  <si>
    <t>Totales</t>
  </si>
  <si>
    <t xml:space="preserve">% Mujeres </t>
  </si>
  <si>
    <t xml:space="preserve">Representación Proporcional </t>
  </si>
  <si>
    <t>Hombres</t>
  </si>
  <si>
    <t>% Hombres</t>
  </si>
  <si>
    <t>% total</t>
  </si>
  <si>
    <t>PD: Partido Duranguense</t>
  </si>
  <si>
    <t>PD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</si>
  <si>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</si>
  <si>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</si>
  <si>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</si>
  <si>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</si>
  <si>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</si>
  <si>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</si>
  <si>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</si>
  <si>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2013-2016</t>
  </si>
  <si>
    <t>Listado de Diputados por Partido Político y Principio de Representación, Durango (2013-2016) LXVI Legislatura</t>
  </si>
  <si>
    <t>Principio de Representación</t>
  </si>
  <si>
    <t>Contreras Galindo</t>
  </si>
  <si>
    <t>Carlos Emilio</t>
  </si>
  <si>
    <t>Hombre</t>
  </si>
  <si>
    <t>Propietario</t>
  </si>
  <si>
    <t>Kampfner Díaz</t>
  </si>
  <si>
    <t>Arturo</t>
  </si>
  <si>
    <t>Solís Nogueira</t>
  </si>
  <si>
    <t>Eduardo</t>
  </si>
  <si>
    <t>Gurrola Vega</t>
  </si>
  <si>
    <t>Luis Iván</t>
  </si>
  <si>
    <t>Vela Valenzuela</t>
  </si>
  <si>
    <t>Héctor Eduardo</t>
  </si>
  <si>
    <t>Gamboa Martínez</t>
  </si>
  <si>
    <t>Alicia Guadalupe</t>
  </si>
  <si>
    <t>Mujer</t>
  </si>
  <si>
    <t>Beltrán Felix</t>
  </si>
  <si>
    <t>José Angel</t>
  </si>
  <si>
    <t>Carrete Carrete</t>
  </si>
  <si>
    <t>Octavio</t>
  </si>
  <si>
    <t>González Achem</t>
  </si>
  <si>
    <t>María Luisa</t>
  </si>
  <si>
    <t>Ramírez Fernández</t>
  </si>
  <si>
    <t>Julio</t>
  </si>
  <si>
    <t>Ávalos Méndez</t>
  </si>
  <si>
    <t>Juan Cuitlahuac</t>
  </si>
  <si>
    <t>Fernández Martínez</t>
  </si>
  <si>
    <t>Anavel</t>
  </si>
  <si>
    <t>Aguilar Palacio</t>
  </si>
  <si>
    <t>Pablo César</t>
  </si>
  <si>
    <t>Vargas Martínez</t>
  </si>
  <si>
    <t>Raúl</t>
  </si>
  <si>
    <t>Rosales Saracco</t>
  </si>
  <si>
    <t>Marco Aurelio</t>
  </si>
  <si>
    <t>Barragán Gutiérrez</t>
  </si>
  <si>
    <t>Fernando</t>
  </si>
  <si>
    <t>Matuk López De Nava</t>
  </si>
  <si>
    <t>Carlos</t>
  </si>
  <si>
    <t>Quiñones Ruiz</t>
  </si>
  <si>
    <t>Juan</t>
  </si>
  <si>
    <t>Representación Proporcional</t>
  </si>
  <si>
    <t>Del Rivero Martínez</t>
  </si>
  <si>
    <t>Ricardo</t>
  </si>
  <si>
    <t>Herrera Ruiz</t>
  </si>
  <si>
    <t xml:space="preserve">Manuel </t>
  </si>
  <si>
    <t>Bonilla Saucedo</t>
  </si>
  <si>
    <t xml:space="preserve">Agustín Bernardo </t>
  </si>
  <si>
    <t>García Valenzuela</t>
  </si>
  <si>
    <t xml:space="preserve">Alicia </t>
  </si>
  <si>
    <t>Cepeda Solís</t>
  </si>
  <si>
    <t xml:space="preserve">Eusebio </t>
  </si>
  <si>
    <t>Meza Sifuentes</t>
  </si>
  <si>
    <t xml:space="preserve">Rosauro </t>
  </si>
  <si>
    <t>Soto Peña</t>
  </si>
  <si>
    <t>Israel</t>
  </si>
  <si>
    <t>Cardiel Sánchez</t>
  </si>
  <si>
    <t>María Trinidad</t>
  </si>
  <si>
    <t>Martínez Núñez</t>
  </si>
  <si>
    <t>José Alfredo</t>
  </si>
  <si>
    <t>Enríquez Herrera</t>
  </si>
  <si>
    <t>Felipe De Jesús</t>
  </si>
  <si>
    <t>Meráz Silva</t>
  </si>
  <si>
    <t>Felipe</t>
  </si>
  <si>
    <t>Salvador Reyes</t>
  </si>
  <si>
    <t>Julián</t>
  </si>
  <si>
    <t>Amaro Valles</t>
  </si>
  <si>
    <t>José Luis</t>
  </si>
  <si>
    <t xml:space="preserve">Suplente </t>
  </si>
  <si>
    <t>Ruiz Valdez</t>
  </si>
  <si>
    <t>Carlos Manuel</t>
  </si>
  <si>
    <t xml:space="preserve">Soto Jacquez </t>
  </si>
  <si>
    <t>Luis Fernando</t>
  </si>
  <si>
    <t xml:space="preserve">Martínez Vázquez </t>
  </si>
  <si>
    <t>Francisco Javier</t>
  </si>
  <si>
    <t xml:space="preserve">Soto Medina </t>
  </si>
  <si>
    <t>Karla Yadira</t>
  </si>
  <si>
    <t xml:space="preserve">De La Rocha Montenegro </t>
  </si>
  <si>
    <t>Adolfo</t>
  </si>
  <si>
    <t xml:space="preserve">García Rosales </t>
  </si>
  <si>
    <t>Ernesto</t>
  </si>
  <si>
    <t xml:space="preserve">Mena Hernández </t>
  </si>
  <si>
    <t>Alejandro</t>
  </si>
  <si>
    <t xml:space="preserve">Zúñiga Cruz </t>
  </si>
  <si>
    <t>Rutilia Patricia</t>
  </si>
  <si>
    <t xml:space="preserve">Villarreal Gil </t>
  </si>
  <si>
    <t>Luis Carlos</t>
  </si>
  <si>
    <t xml:space="preserve">Saracho Marrufo </t>
  </si>
  <si>
    <t>Uriel</t>
  </si>
  <si>
    <t xml:space="preserve">Aguilar Flores </t>
  </si>
  <si>
    <t>Jesús</t>
  </si>
  <si>
    <t>Jurado Osuna</t>
  </si>
  <si>
    <t>Juan Ernesto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</si>
  <si>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</si>
  <si>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</si>
  <si>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</si>
  <si>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</si>
  <si>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</si>
  <si>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</si>
  <si>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</si>
  <si>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</si>
  <si>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</si>
  <si>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</si>
  <si>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</si>
  <si>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</si>
  <si>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</si>
  <si>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</si>
  <si>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</si>
  <si>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</si>
  <si>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</si>
  <si>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 xml:space="preserve">Villegas Villarreal </t>
  </si>
  <si>
    <t xml:space="preserve">Esteban </t>
  </si>
  <si>
    <t xml:space="preserve">Alanis Herrera </t>
  </si>
  <si>
    <t xml:space="preserve">Ernesto Abel </t>
  </si>
  <si>
    <t xml:space="preserve">Herrera Ruiz </t>
  </si>
  <si>
    <t>Manuel</t>
  </si>
  <si>
    <t>Soria Ramírez</t>
  </si>
  <si>
    <t xml:space="preserve">Adan </t>
  </si>
  <si>
    <t>Herrera Delgado</t>
  </si>
  <si>
    <t xml:space="preserve">Jorge </t>
  </si>
  <si>
    <t xml:space="preserve">Mercado Gallegos </t>
  </si>
  <si>
    <t xml:space="preserve">Sonia Catalina </t>
  </si>
  <si>
    <t xml:space="preserve">Rosales Saracco </t>
  </si>
  <si>
    <t xml:space="preserve">Marco Aurelio </t>
  </si>
  <si>
    <t xml:space="preserve">Gamboa Herrera </t>
  </si>
  <si>
    <t xml:space="preserve">Francisco </t>
  </si>
  <si>
    <t xml:space="preserve">Carmona Jauregui </t>
  </si>
  <si>
    <t xml:space="preserve">Roberto </t>
  </si>
  <si>
    <t>Pasillas Ortíz</t>
  </si>
  <si>
    <t xml:space="preserve">Hipólito </t>
  </si>
  <si>
    <t xml:space="preserve">Moreno Espinoza </t>
  </si>
  <si>
    <t xml:space="preserve">Juan </t>
  </si>
  <si>
    <t xml:space="preserve">Rodríguez Villa </t>
  </si>
  <si>
    <t xml:space="preserve">José Gabriel </t>
  </si>
  <si>
    <t xml:space="preserve">Vitela Rodríguez </t>
  </si>
  <si>
    <t xml:space="preserve">Alma Marina </t>
  </si>
  <si>
    <t xml:space="preserve">Adame de León </t>
  </si>
  <si>
    <t>Fernando Ulises</t>
  </si>
  <si>
    <t xml:space="preserve">Carreón Gómez </t>
  </si>
  <si>
    <t xml:space="preserve">René </t>
  </si>
  <si>
    <t xml:space="preserve">Aguilera Chairez </t>
  </si>
  <si>
    <t xml:space="preserve">Maribel </t>
  </si>
  <si>
    <t xml:space="preserve">Flores Reyes </t>
  </si>
  <si>
    <t xml:space="preserve">Noel </t>
  </si>
  <si>
    <t xml:space="preserve">Gutierrez Espino </t>
  </si>
  <si>
    <t>Gabina</t>
  </si>
  <si>
    <t>Castañeda Castañeda</t>
  </si>
  <si>
    <t xml:space="preserve">Julio Alberto </t>
  </si>
  <si>
    <t xml:space="preserve">Lopez Ibañez </t>
  </si>
  <si>
    <t xml:space="preserve">José Luis </t>
  </si>
  <si>
    <t xml:space="preserve">Jaquez Reyes </t>
  </si>
  <si>
    <t xml:space="preserve">Miguel Angel </t>
  </si>
  <si>
    <t xml:space="preserve">Hernandez Espino </t>
  </si>
  <si>
    <t xml:space="preserve">Claudia Ernestina </t>
  </si>
  <si>
    <t xml:space="preserve">Ceniceros Nuñez </t>
  </si>
  <si>
    <t xml:space="preserve">Jose Bernardo </t>
  </si>
  <si>
    <t>Herrera Deras</t>
  </si>
  <si>
    <t xml:space="preserve">Alfredo Miguel </t>
  </si>
  <si>
    <t>Arreola Contreras</t>
  </si>
  <si>
    <t xml:space="preserve">José </t>
  </si>
  <si>
    <t>Marrufo Fernandez</t>
  </si>
  <si>
    <t xml:space="preserve">Servando </t>
  </si>
  <si>
    <t xml:space="preserve">Villa Maciel </t>
  </si>
  <si>
    <t>Cruz Martínez</t>
  </si>
  <si>
    <t xml:space="preserve">Juan José </t>
  </si>
  <si>
    <t>Rosales Melchol</t>
  </si>
  <si>
    <t xml:space="preserve">Mario Miguel Angel </t>
  </si>
  <si>
    <t xml:space="preserve">Avila Cabada </t>
  </si>
  <si>
    <t xml:space="preserve">Francisco Heraclio </t>
  </si>
  <si>
    <t xml:space="preserve">Rincón Torres </t>
  </si>
  <si>
    <t>María del Pilar</t>
  </si>
  <si>
    <t>Victorino Esparza</t>
  </si>
  <si>
    <t xml:space="preserve">Rodrigo </t>
  </si>
  <si>
    <t>Soto Caldera</t>
  </si>
  <si>
    <t xml:space="preserve">Mariano </t>
  </si>
  <si>
    <t xml:space="preserve">Morelos Faverla </t>
  </si>
  <si>
    <t xml:space="preserve">Elia María </t>
  </si>
  <si>
    <t>Gamero Dueñez</t>
  </si>
  <si>
    <t xml:space="preserve">Sergio </t>
  </si>
  <si>
    <t xml:space="preserve">Martínez Zabala </t>
  </si>
  <si>
    <t>Ma. Asención Isidra</t>
  </si>
  <si>
    <t>Palmas Santillanes</t>
  </si>
  <si>
    <t>Edwiges</t>
  </si>
  <si>
    <t xml:space="preserve">Castro González </t>
  </si>
  <si>
    <t xml:space="preserve">Martha Eugenia </t>
  </si>
  <si>
    <t xml:space="preserve">Bautista Salazar </t>
  </si>
  <si>
    <t xml:space="preserve">Elizabeth </t>
  </si>
  <si>
    <t>Lopez Ayala</t>
  </si>
  <si>
    <t>Martha Alicia</t>
  </si>
  <si>
    <t xml:space="preserve">Cisneros Torres </t>
  </si>
  <si>
    <t xml:space="preserve">Maria Isabel </t>
  </si>
  <si>
    <t xml:space="preserve">Herrera Favela </t>
  </si>
  <si>
    <t xml:space="preserve">Pedro </t>
  </si>
  <si>
    <t>Holguin Castañeda</t>
  </si>
  <si>
    <t>Blanca Aurora</t>
  </si>
  <si>
    <t>Jimenez Herrera</t>
  </si>
  <si>
    <t xml:space="preserve">Omar Jose </t>
  </si>
  <si>
    <t xml:space="preserve">Rutiaga Rosales </t>
  </si>
  <si>
    <t xml:space="preserve">Alejandra Edith </t>
  </si>
  <si>
    <t xml:space="preserve">Vazquez Hinojosa </t>
  </si>
  <si>
    <t xml:space="preserve">J. Salvador </t>
  </si>
  <si>
    <t xml:space="preserve">Vazquez Vela </t>
  </si>
  <si>
    <t xml:space="preserve">Maria Dolores </t>
  </si>
  <si>
    <t xml:space="preserve">Saenz Segovia </t>
  </si>
  <si>
    <t xml:space="preserve">Bayona Calderón </t>
  </si>
  <si>
    <t>María de Lourdes</t>
  </si>
  <si>
    <t>Herrera Padrón</t>
  </si>
  <si>
    <t>Pérez Martínez</t>
  </si>
  <si>
    <t xml:space="preserve">Patricia </t>
  </si>
  <si>
    <t xml:space="preserve">Sandoval Arreola </t>
  </si>
  <si>
    <t xml:space="preserve">Bernardino </t>
  </si>
  <si>
    <t xml:space="preserve">Quiñones Arreola </t>
  </si>
  <si>
    <t xml:space="preserve">Blanca Isela </t>
  </si>
  <si>
    <t xml:space="preserve">Cortez Zúñiga </t>
  </si>
  <si>
    <t xml:space="preserve">Beatriz </t>
  </si>
  <si>
    <t xml:space="preserve">Del Río Nava </t>
  </si>
  <si>
    <t>Ornelas Rodríguez</t>
  </si>
  <si>
    <t xml:space="preserve">Acosta Reyes </t>
  </si>
  <si>
    <t>Julio Cesar</t>
  </si>
  <si>
    <t xml:space="preserve">Lazcano </t>
  </si>
  <si>
    <t xml:space="preserve">Elma Eugenia </t>
  </si>
  <si>
    <t xml:space="preserve">Rangel Ramírez </t>
  </si>
  <si>
    <t>Suplente</t>
  </si>
  <si>
    <t>Pedro</t>
  </si>
  <si>
    <t>Jaime</t>
  </si>
  <si>
    <t xml:space="preserve">Jaime </t>
  </si>
  <si>
    <t>Oscar</t>
  </si>
  <si>
    <t xml:space="preserve">Calderón Guzmán </t>
  </si>
  <si>
    <t xml:space="preserve">Juan Manuel </t>
  </si>
  <si>
    <t xml:space="preserve">De la Torre </t>
  </si>
  <si>
    <t>Yolanda</t>
  </si>
  <si>
    <t xml:space="preserve">Herrera Delgado </t>
  </si>
  <si>
    <t>Valles Martinez</t>
  </si>
  <si>
    <t xml:space="preserve">Adrian </t>
  </si>
  <si>
    <t xml:space="preserve">Felix Leon </t>
  </si>
  <si>
    <t xml:space="preserve">Rutiaga Fierro </t>
  </si>
  <si>
    <t xml:space="preserve">Gabino </t>
  </si>
  <si>
    <t>Alcántar Chávez</t>
  </si>
  <si>
    <t xml:space="preserve">José María </t>
  </si>
  <si>
    <t xml:space="preserve">Ayala Arzola </t>
  </si>
  <si>
    <t xml:space="preserve">Rogelio </t>
  </si>
  <si>
    <t xml:space="preserve">Perez Saenz </t>
  </si>
  <si>
    <t xml:space="preserve">Jesus Gerardo </t>
  </si>
  <si>
    <t>Rendon Arce</t>
  </si>
  <si>
    <t xml:space="preserve">Octaviano </t>
  </si>
  <si>
    <t xml:space="preserve">Garza Espino </t>
  </si>
  <si>
    <t xml:space="preserve">Francisco Javier </t>
  </si>
  <si>
    <t xml:space="preserve">Adame de Leon </t>
  </si>
  <si>
    <t>Carreon Gomez</t>
  </si>
  <si>
    <t xml:space="preserve">Rene </t>
  </si>
  <si>
    <t xml:space="preserve">Berumen Aguilar </t>
  </si>
  <si>
    <t xml:space="preserve">J. Isaias </t>
  </si>
  <si>
    <t>Moreno Salas</t>
  </si>
  <si>
    <t xml:space="preserve">Mario </t>
  </si>
  <si>
    <t xml:space="preserve">Castro Lozano </t>
  </si>
  <si>
    <t xml:space="preserve">María del Rosario </t>
  </si>
  <si>
    <t xml:space="preserve">Martínez Martínez </t>
  </si>
  <si>
    <t xml:space="preserve">Victor Joel </t>
  </si>
  <si>
    <t xml:space="preserve">Velazco Murguía </t>
  </si>
  <si>
    <t xml:space="preserve">Rubén </t>
  </si>
  <si>
    <t xml:space="preserve">Hilario Cantú </t>
  </si>
  <si>
    <t xml:space="preserve">José Guillermo </t>
  </si>
  <si>
    <t xml:space="preserve">Estrada Rodríguez </t>
  </si>
  <si>
    <t xml:space="preserve">Laura Elena </t>
  </si>
  <si>
    <t xml:space="preserve">Palacios Cordero </t>
  </si>
  <si>
    <t xml:space="preserve">Blas Rafael </t>
  </si>
  <si>
    <t xml:space="preserve">Arciniega Carrillo </t>
  </si>
  <si>
    <t xml:space="preserve">Mercado Chavez </t>
  </si>
  <si>
    <t>Alfonso</t>
  </si>
  <si>
    <t>Rodríguez Morales</t>
  </si>
  <si>
    <t xml:space="preserve">Armando </t>
  </si>
  <si>
    <t xml:space="preserve">Soto Ledezma </t>
  </si>
  <si>
    <t xml:space="preserve">Juan Francisco </t>
  </si>
  <si>
    <t xml:space="preserve">Granado Rodríguez </t>
  </si>
  <si>
    <t xml:space="preserve">Carlos Rene </t>
  </si>
  <si>
    <t xml:space="preserve">Soto Lugo </t>
  </si>
  <si>
    <t xml:space="preserve">Santiago </t>
  </si>
  <si>
    <t>Melendez Mora</t>
  </si>
  <si>
    <t>Leonardo Leonel</t>
  </si>
  <si>
    <t>Soto Rodriguez</t>
  </si>
  <si>
    <t xml:space="preserve">Jesus </t>
  </si>
  <si>
    <t>Martinez Gonzalez</t>
  </si>
  <si>
    <t xml:space="preserve">Ramon </t>
  </si>
  <si>
    <t>Barragan Gutierrez</t>
  </si>
  <si>
    <t xml:space="preserve">Fernando </t>
  </si>
  <si>
    <t xml:space="preserve">Ibarra Mirado </t>
  </si>
  <si>
    <t xml:space="preserve">Posada Castro </t>
  </si>
  <si>
    <t xml:space="preserve">Emigdio </t>
  </si>
  <si>
    <t xml:space="preserve">Becerra Ruiz </t>
  </si>
  <si>
    <t>Andres</t>
  </si>
  <si>
    <t>Soria Jaquez</t>
  </si>
  <si>
    <t xml:space="preserve">Guadalupe </t>
  </si>
  <si>
    <t xml:space="preserve">Astorga Arreola </t>
  </si>
  <si>
    <t>Cerda Rivera</t>
  </si>
  <si>
    <t xml:space="preserve">Martin </t>
  </si>
  <si>
    <t>Fernandez Padilla</t>
  </si>
  <si>
    <t xml:space="preserve">J. Carmen </t>
  </si>
  <si>
    <t>Varela Piedra</t>
  </si>
  <si>
    <t xml:space="preserve">Artemio </t>
  </si>
  <si>
    <t xml:space="preserve">Fernandez Gabaldon </t>
  </si>
  <si>
    <t>Matias Salvador</t>
  </si>
  <si>
    <t xml:space="preserve">Lopez Sariñana </t>
  </si>
  <si>
    <t xml:space="preserve">Lauro </t>
  </si>
  <si>
    <t xml:space="preserve">Cardenas Rentería </t>
  </si>
  <si>
    <t>Blas</t>
  </si>
  <si>
    <t xml:space="preserve">Valles Berumen </t>
  </si>
  <si>
    <t xml:space="preserve">María del Consuelo </t>
  </si>
  <si>
    <t xml:space="preserve">Acosta Arredondo </t>
  </si>
  <si>
    <t xml:space="preserve">Santos </t>
  </si>
  <si>
    <t>Almeraz Magallanes</t>
  </si>
  <si>
    <t xml:space="preserve">Gerardo </t>
  </si>
  <si>
    <t xml:space="preserve">Araiza Barraza </t>
  </si>
  <si>
    <t xml:space="preserve">Lazaro </t>
  </si>
  <si>
    <t>Pérez Pérez</t>
  </si>
  <si>
    <t xml:space="preserve">Arturo </t>
  </si>
  <si>
    <t>Santiesteban Escalante</t>
  </si>
  <si>
    <t xml:space="preserve">Alfredo </t>
  </si>
  <si>
    <t xml:space="preserve">Reséndiz Aragón </t>
  </si>
  <si>
    <t>Bertha Alicia</t>
  </si>
  <si>
    <t>2001-2004</t>
  </si>
  <si>
    <t>Listado de Diputados por Partido Político y Principio de Representación, Durango (2001-2004) LXII Legislatura</t>
  </si>
  <si>
    <t xml:space="preserve">Guerrero García </t>
  </si>
  <si>
    <t>Rodolfo Benito</t>
  </si>
  <si>
    <t>Yañez Cuellar</t>
  </si>
  <si>
    <t xml:space="preserve">Alvarado Cabrales </t>
  </si>
  <si>
    <t xml:space="preserve">Vela Valenzuela </t>
  </si>
  <si>
    <t xml:space="preserve">Hector Eduardo </t>
  </si>
  <si>
    <t xml:space="preserve">Lopez Pescador </t>
  </si>
  <si>
    <t>Jose Ricardo</t>
  </si>
  <si>
    <t>Ortiz Parra</t>
  </si>
  <si>
    <t>Jose Teodoro</t>
  </si>
  <si>
    <t xml:space="preserve">Avitia Torres </t>
  </si>
  <si>
    <t>David</t>
  </si>
  <si>
    <t xml:space="preserve">Garcia Barron </t>
  </si>
  <si>
    <t xml:space="preserve">Salvador </t>
  </si>
  <si>
    <t>Uribe Rodríguez</t>
  </si>
  <si>
    <t xml:space="preserve">Flores Ochoa </t>
  </si>
  <si>
    <t xml:space="preserve">Rigoberto </t>
  </si>
  <si>
    <t xml:space="preserve">Aguilera Andrade </t>
  </si>
  <si>
    <t xml:space="preserve">Carlos </t>
  </si>
  <si>
    <t xml:space="preserve">Ramírez Guzmán </t>
  </si>
  <si>
    <t xml:space="preserve">José Antonio </t>
  </si>
  <si>
    <t xml:space="preserve">Quiñones Ávalos </t>
  </si>
  <si>
    <t xml:space="preserve">Hector Carlos </t>
  </si>
  <si>
    <t xml:space="preserve">Herrera Bailon </t>
  </si>
  <si>
    <t xml:space="preserve">Alejandrino </t>
  </si>
  <si>
    <t xml:space="preserve">Quiñones Ruiz </t>
  </si>
  <si>
    <t xml:space="preserve">Gutierrez Fragoso </t>
  </si>
  <si>
    <t xml:space="preserve">Juan Carlos </t>
  </si>
  <si>
    <t xml:space="preserve">Toquero Gutiérrez </t>
  </si>
  <si>
    <t xml:space="preserve">Martínez Castañola </t>
  </si>
  <si>
    <t xml:space="preserve">Gloria Guadalupe </t>
  </si>
  <si>
    <t xml:space="preserve">Martínez Delgadillo </t>
  </si>
  <si>
    <t xml:space="preserve">Lorenzo </t>
  </si>
  <si>
    <t xml:space="preserve">Gurza Zamora </t>
  </si>
  <si>
    <t xml:space="preserve">Becerra Martín </t>
  </si>
  <si>
    <t>J. Isaac</t>
  </si>
  <si>
    <t xml:space="preserve">Carranza García </t>
  </si>
  <si>
    <t xml:space="preserve">Lilia Velia </t>
  </si>
  <si>
    <t xml:space="preserve">Ravelo Duarte </t>
  </si>
  <si>
    <t xml:space="preserve">Jesús Edmundo </t>
  </si>
  <si>
    <t xml:space="preserve">Salas Andrade </t>
  </si>
  <si>
    <t xml:space="preserve">J. Alfredo </t>
  </si>
  <si>
    <t xml:space="preserve">Garza Barbosa </t>
  </si>
  <si>
    <t xml:space="preserve">Gisella </t>
  </si>
  <si>
    <t>Pérez Calzada</t>
  </si>
  <si>
    <t xml:space="preserve">Aguilar Navarrete </t>
  </si>
  <si>
    <t xml:space="preserve">Ceferino </t>
  </si>
  <si>
    <t xml:space="preserve">Valenzuela Mora </t>
  </si>
  <si>
    <t xml:space="preserve">Guerrero Paniagua </t>
  </si>
  <si>
    <t xml:space="preserve">Eduardo </t>
  </si>
  <si>
    <t xml:space="preserve">Rodríguez Contreras </t>
  </si>
  <si>
    <t xml:space="preserve">Jesús María </t>
  </si>
  <si>
    <t xml:space="preserve">Manzano Chaidez </t>
  </si>
  <si>
    <t xml:space="preserve">Roger Henrryke </t>
  </si>
  <si>
    <t xml:space="preserve">Quiñones Valenzuela </t>
  </si>
  <si>
    <t xml:space="preserve">Marino Esteban </t>
  </si>
  <si>
    <t xml:space="preserve">Cisneros Robledo </t>
  </si>
  <si>
    <t xml:space="preserve">Jesús José </t>
  </si>
  <si>
    <t xml:space="preserve">Sánchez Galindo </t>
  </si>
  <si>
    <t xml:space="preserve">Ismael </t>
  </si>
  <si>
    <t xml:space="preserve">Wilkie González </t>
  </si>
  <si>
    <t>John Leovigildo II</t>
  </si>
  <si>
    <t xml:space="preserve">Arreola Soria </t>
  </si>
  <si>
    <t>José Ramón</t>
  </si>
  <si>
    <t xml:space="preserve">Reza Vargas </t>
  </si>
  <si>
    <t xml:space="preserve">Eladio </t>
  </si>
  <si>
    <t xml:space="preserve">Hernández Cisneros </t>
  </si>
  <si>
    <t xml:space="preserve">Ramón </t>
  </si>
  <si>
    <t xml:space="preserve">Hernández Saucedo </t>
  </si>
  <si>
    <t xml:space="preserve">José Alfredo </t>
  </si>
  <si>
    <t xml:space="preserve">De la Parra Valles </t>
  </si>
  <si>
    <t xml:space="preserve">Sofía Lorena </t>
  </si>
  <si>
    <t xml:space="preserve">Garnier Morga </t>
  </si>
  <si>
    <t xml:space="preserve">Irene del Carmen </t>
  </si>
  <si>
    <t xml:space="preserve">Córdova Quiñones </t>
  </si>
  <si>
    <t xml:space="preserve">Sofía Graciela </t>
  </si>
  <si>
    <t>Soto Hernández</t>
  </si>
  <si>
    <t xml:space="preserve">Héctor Andrés </t>
  </si>
  <si>
    <t xml:space="preserve">Ríos Ramírez </t>
  </si>
  <si>
    <t xml:space="preserve">Lorena Aracely </t>
  </si>
  <si>
    <t xml:space="preserve">Franco López </t>
  </si>
  <si>
    <t xml:space="preserve">Cecilia Lucía </t>
  </si>
  <si>
    <t xml:space="preserve">Martínez Reynoso </t>
  </si>
  <si>
    <t>María del Socorro</t>
  </si>
  <si>
    <t>Martínez Alvarez</t>
  </si>
  <si>
    <t xml:space="preserve">Octavio </t>
  </si>
  <si>
    <t>Escalante y Vázquez</t>
  </si>
  <si>
    <t xml:space="preserve">Edmundo </t>
  </si>
  <si>
    <t xml:space="preserve">Serna Verdugo </t>
  </si>
  <si>
    <t>2004-2007</t>
  </si>
  <si>
    <t>Listado de Diputados por Partido Político y Principio de Representación, Durango (2007-2010) LXIV Legislatura</t>
  </si>
  <si>
    <t>Listado de Diputados por Partido Político y Principio de Representación, Durango (2010-2013) LXV Legislatura</t>
  </si>
  <si>
    <t xml:space="preserve">García Guerrero </t>
  </si>
  <si>
    <t>Campuzano Gonzalez</t>
  </si>
  <si>
    <t>Gina Gerardina</t>
  </si>
  <si>
    <t>Olvera Escalera</t>
  </si>
  <si>
    <t>Benitez Ojeda</t>
  </si>
  <si>
    <t>Luis Enrique</t>
  </si>
  <si>
    <t xml:space="preserve">Salum del Palacio </t>
  </si>
  <si>
    <t>Jorge Alejandro</t>
  </si>
  <si>
    <t>Garcia Navarro</t>
  </si>
  <si>
    <t>Otniel</t>
  </si>
  <si>
    <t>Rivas Loaiza</t>
  </si>
  <si>
    <t xml:space="preserve">Peña Peña </t>
  </si>
  <si>
    <t>Aguilera Andrade</t>
  </si>
  <si>
    <t>Ordaz Hernández</t>
  </si>
  <si>
    <t>Alfredo Héctor</t>
  </si>
  <si>
    <t>Limones López</t>
  </si>
  <si>
    <t>Dagoberto</t>
  </si>
  <si>
    <t>Sergio</t>
  </si>
  <si>
    <t>Herrera Ale</t>
  </si>
  <si>
    <t>Juana Leticia</t>
  </si>
  <si>
    <t xml:space="preserve">Ibarra Jaquez </t>
  </si>
  <si>
    <t>Francisco</t>
  </si>
  <si>
    <t>Palacio Jaquez</t>
  </si>
  <si>
    <t xml:space="preserve">Silerio García </t>
  </si>
  <si>
    <t>García Abraham</t>
  </si>
  <si>
    <t xml:space="preserve">Marcial Saúl </t>
  </si>
  <si>
    <t xml:space="preserve">Ochoa Rodríguez </t>
  </si>
  <si>
    <t xml:space="preserve">Murguia Corral </t>
  </si>
  <si>
    <t>Judith Irene</t>
  </si>
  <si>
    <t>Adrián</t>
  </si>
  <si>
    <t>Quiñones Canales</t>
  </si>
  <si>
    <t>Lourdes Eulalia</t>
  </si>
  <si>
    <t>Hernández Camargo</t>
  </si>
  <si>
    <t>Emiliano</t>
  </si>
  <si>
    <t>Zaldivar Hernández</t>
  </si>
  <si>
    <t>Gilberto Candelario</t>
  </si>
  <si>
    <t>Garza González</t>
  </si>
  <si>
    <t>Felipe de Jesús</t>
  </si>
  <si>
    <t>Morelos Favela</t>
  </si>
  <si>
    <t>Elia María</t>
  </si>
  <si>
    <t xml:space="preserve">Duarte Sonora </t>
  </si>
  <si>
    <t xml:space="preserve">Estrada Garcia </t>
  </si>
  <si>
    <t>Hector Gerardo</t>
  </si>
  <si>
    <t>Zamora García</t>
  </si>
  <si>
    <t>Karla Alejandra</t>
  </si>
  <si>
    <t>Acosta Llanes</t>
  </si>
  <si>
    <t>José Francisco</t>
  </si>
  <si>
    <t xml:space="preserve">García Caro </t>
  </si>
  <si>
    <t>José Nieves</t>
  </si>
  <si>
    <t>PC</t>
  </si>
  <si>
    <t xml:space="preserve">Propietario </t>
  </si>
  <si>
    <t>Soto Nava</t>
  </si>
  <si>
    <t>María Guadalupe</t>
  </si>
  <si>
    <t>Cardiel Gutiérrez</t>
  </si>
  <si>
    <t xml:space="preserve">Carmen </t>
  </si>
  <si>
    <t>Duarte Santiesteban</t>
  </si>
  <si>
    <t>César Humberto</t>
  </si>
  <si>
    <t>Torrecillas Salazar</t>
  </si>
  <si>
    <t>Susy Carolina</t>
  </si>
  <si>
    <t>Vazquez Rodríguez</t>
  </si>
  <si>
    <t xml:space="preserve">María del Refugio </t>
  </si>
  <si>
    <t>Deras Quiñones</t>
  </si>
  <si>
    <t xml:space="preserve">Rodriguez Sandoval </t>
  </si>
  <si>
    <t>Enrique Orlando</t>
  </si>
  <si>
    <t>Ibarra Mirano</t>
  </si>
  <si>
    <t>Peña Rodriguez</t>
  </si>
  <si>
    <t>Marisol</t>
  </si>
  <si>
    <t xml:space="preserve">Gaytán García </t>
  </si>
  <si>
    <t>Elvira</t>
  </si>
  <si>
    <t>Aguilera Esquivel</t>
  </si>
  <si>
    <t>Diaz Hurtado</t>
  </si>
  <si>
    <t>Gloria Alicia</t>
  </si>
  <si>
    <t>Meraz Ramírez</t>
  </si>
  <si>
    <t>Raúl Antonio</t>
  </si>
  <si>
    <t xml:space="preserve">Alvarado López </t>
  </si>
  <si>
    <t>María del Rosario</t>
  </si>
  <si>
    <t>Galván Rodríguez</t>
  </si>
  <si>
    <t>Rosa María</t>
  </si>
  <si>
    <t>Ruiz Ezqueda</t>
  </si>
  <si>
    <t>Manuela Guillermina</t>
  </si>
  <si>
    <t xml:space="preserve">Castañeda Ibarra </t>
  </si>
  <si>
    <t>Verónica</t>
  </si>
  <si>
    <t xml:space="preserve">Villa Campa </t>
  </si>
  <si>
    <t>Rosalva</t>
  </si>
  <si>
    <t>Rodriguez Esparza</t>
  </si>
  <si>
    <t>Juan Francisco</t>
  </si>
  <si>
    <t>Hernández Deras</t>
  </si>
  <si>
    <t>Arenas Luján</t>
  </si>
  <si>
    <t>María Elena</t>
  </si>
  <si>
    <t>De la Cruz Rosas</t>
  </si>
  <si>
    <t>Patricia Herlinda</t>
  </si>
  <si>
    <t>Diaz Mier</t>
  </si>
  <si>
    <t>Alejandra Pilar</t>
  </si>
  <si>
    <t>Martínez Villa</t>
  </si>
  <si>
    <t>Fernando de Jesús</t>
  </si>
  <si>
    <t>Hernández Rivas</t>
  </si>
  <si>
    <t>Fortunata</t>
  </si>
  <si>
    <t>Campos Jiménez</t>
  </si>
  <si>
    <t>Cecilio</t>
  </si>
  <si>
    <t>Paez Guereca</t>
  </si>
  <si>
    <t>Maria del Socorro</t>
  </si>
  <si>
    <t xml:space="preserve">Garibay Palomino </t>
  </si>
  <si>
    <t>Irigoyen Guerra</t>
  </si>
  <si>
    <t>Orozco Unzueta</t>
  </si>
  <si>
    <t>Ma Reyna de Guadalupe</t>
  </si>
  <si>
    <t>2010-2013</t>
  </si>
  <si>
    <t>Listado de Diputados por Partido Político y Principio de Representación, Durango (2004-2007) LXIII Legislatura</t>
  </si>
  <si>
    <t xml:space="preserve">Villalobos Valenzuela </t>
  </si>
  <si>
    <t>María del Carmen</t>
  </si>
  <si>
    <t xml:space="preserve">Carrillo García </t>
  </si>
  <si>
    <t>Rivas Pizarro</t>
  </si>
  <si>
    <t>Mendoza Solís</t>
  </si>
  <si>
    <t>Rodrigo</t>
  </si>
  <si>
    <t>Barragán González</t>
  </si>
  <si>
    <t>Beatriz</t>
  </si>
  <si>
    <t>Luján Soto</t>
  </si>
  <si>
    <t>José Encarnación</t>
  </si>
  <si>
    <t xml:space="preserve">Ponce Barrón </t>
  </si>
  <si>
    <t>Albino</t>
  </si>
  <si>
    <t>García Armendariz</t>
  </si>
  <si>
    <t>Hernández Ortíz</t>
  </si>
  <si>
    <t>Martín</t>
  </si>
  <si>
    <t xml:space="preserve">Gutiérrez de Ávila </t>
  </si>
  <si>
    <t>Dionisia</t>
  </si>
  <si>
    <t>Vallejo Arroyo</t>
  </si>
  <si>
    <t>Soto Soto</t>
  </si>
  <si>
    <t>Myrna Leticia</t>
  </si>
  <si>
    <t xml:space="preserve">Habib Araluce </t>
  </si>
  <si>
    <t>Víctor Antonio</t>
  </si>
  <si>
    <t>Herrada González</t>
  </si>
  <si>
    <t>Lázaro</t>
  </si>
  <si>
    <t>Rodríguez</t>
  </si>
  <si>
    <t>Benito</t>
  </si>
  <si>
    <t>Gallegos Rangel</t>
  </si>
  <si>
    <t>José Manuel</t>
  </si>
  <si>
    <t>Meraz Hernández</t>
  </si>
  <si>
    <t>Manuel Asunción</t>
  </si>
  <si>
    <t>2007-2010</t>
  </si>
  <si>
    <t>Conformación Congreso Mujeres: Presencia (número) y Porcentaje por Partido y Tipo de Principio de Representación, Durango (2013-2016) LXVI Legislatura</t>
  </si>
  <si>
    <t>Conformación Congreso Mujeres: Presencia (número) y Porcentaje por Partido y Tipo de Principio de Representación, Durango (2010-2013) LXV Legislatura</t>
  </si>
  <si>
    <t>Conformación Congreso Mujeres: Presencia (número) y Porcentaje por Partido y Tipo de Principio de Representación, Durango (2007-2010) LXIV Legislatura</t>
  </si>
  <si>
    <t>Conformación Congreso Mujeres: Presencia (número) y Porcentaje por Partido y Tipo de Principio de Representación, Durango (2004-2007) LXIII Legislatura</t>
  </si>
  <si>
    <t>Conformación Congreso Mujeres: Presencia (número) y Porcentaje por Partido y Tipo de Principio de Representación, Durango (2001-2004) LXII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</si>
</sst>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="90" zoomScaleNormal="90" workbookViewId="0" topLeftCell="A3">
      <selection activeCell="A1" sqref="A1:S1"/>
    </sheetView>
  </sheetViews>
  <sheetFormatPr defaultColWidth="8.625" defaultRowHeight="15.75"/>
  <cols>
    <col min="1" max="1" width="21.125" style="0" customWidth="1"/>
  </cols>
  <sheetData>
    <row r="1" spans="1:19" ht="15.75">
      <c r="A1" s="20" t="s">
        <v>582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.75">
      <c r="A2" s="20" t="s">
        <v>2</v>
      </c>
      <c r="B2" s="20" t="s">
        <v>10</v>
      </c>
      <c r="C2" s="20"/>
      <c r="D2" s="20"/>
      <c r="E2" s="20"/>
      <c r="F2" s="20"/>
      <c r="G2" s="20"/>
      <c r="H2" s="21" t="s">
        <v>13</v>
      </c>
      <c r="I2" s="21"/>
      <c r="J2" s="21"/>
      <c r="K2" s="21"/>
      <c r="L2" s="21"/>
      <c r="M2" s="21"/>
      <c r="N2" s="20" t="s">
        <v>11</v>
      </c>
      <c r="O2" s="20"/>
      <c r="P2" s="20"/>
      <c r="Q2" s="20"/>
      <c r="R2" s="20"/>
      <c r="S2" s="20"/>
    </row>
    <row r="3" spans="1:19" ht="15.75">
      <c r="A3" s="20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3" t="s">
        <v>1</v>
      </c>
      <c r="B4" s="1">
        <v>1</v>
      </c>
      <c r="C4" s="5">
        <f>B4/F4*100</f>
        <v>7.6923076923076925</v>
      </c>
      <c r="D4" s="5">
        <v>12</v>
      </c>
      <c r="E4" s="5">
        <f>D4/F4*100</f>
        <v>92.3076923076923</v>
      </c>
      <c r="F4" s="5">
        <f>SUM(B4+D4)</f>
        <v>13</v>
      </c>
      <c r="G4" s="5">
        <f>F4/F$9*100</f>
        <v>86.66666666666667</v>
      </c>
      <c r="H4" s="1">
        <v>0</v>
      </c>
      <c r="I4" s="5">
        <v>0</v>
      </c>
      <c r="J4" s="5">
        <v>0</v>
      </c>
      <c r="K4" s="5">
        <v>0</v>
      </c>
      <c r="L4" s="5">
        <f>SUM(H4+J4)</f>
        <v>0</v>
      </c>
      <c r="M4" s="2">
        <f>L4/L$9*100</f>
        <v>0</v>
      </c>
      <c r="N4" s="5">
        <f>SUM(B4+H4)</f>
        <v>1</v>
      </c>
      <c r="O4" s="5">
        <f>N4/R4*100</f>
        <v>7.6923076923076925</v>
      </c>
      <c r="P4" s="5">
        <f>SUM(D4+J4)</f>
        <v>12</v>
      </c>
      <c r="Q4" s="5">
        <f>P4/R4*100</f>
        <v>92.3076923076923</v>
      </c>
      <c r="R4" s="5">
        <f>SUM(N4+P4)</f>
        <v>13</v>
      </c>
      <c r="S4" s="2">
        <f>R4/R$9*100</f>
        <v>52</v>
      </c>
    </row>
    <row r="5" spans="1:19" ht="15.75">
      <c r="A5" s="13" t="s">
        <v>4</v>
      </c>
      <c r="B5" s="1">
        <v>0</v>
      </c>
      <c r="C5" s="5">
        <f aca="true" t="shared" si="0" ref="C5:C9">B5/F5*100</f>
        <v>0</v>
      </c>
      <c r="D5" s="5">
        <v>2</v>
      </c>
      <c r="E5" s="5">
        <f aca="true" t="shared" si="1" ref="E5:E9">D5/F5*100</f>
        <v>100</v>
      </c>
      <c r="F5" s="5">
        <f aca="true" t="shared" si="2" ref="F5:F9">SUM(B5+D5)</f>
        <v>2</v>
      </c>
      <c r="G5" s="5">
        <f aca="true" t="shared" si="3" ref="G5:G9">F5/F$9*100</f>
        <v>13.333333333333334</v>
      </c>
      <c r="H5" s="1">
        <v>2</v>
      </c>
      <c r="I5" s="5">
        <f aca="true" t="shared" si="4" ref="I5:I9">H5/L5*100</f>
        <v>33.33333333333333</v>
      </c>
      <c r="J5" s="5">
        <v>4</v>
      </c>
      <c r="K5" s="5">
        <f aca="true" t="shared" si="5" ref="K5:K9">J5/L5*100</f>
        <v>66.66666666666666</v>
      </c>
      <c r="L5" s="5">
        <f aca="true" t="shared" si="6" ref="L5:L9">SUM(H5+J5)</f>
        <v>6</v>
      </c>
      <c r="M5" s="2">
        <f aca="true" t="shared" si="7" ref="M5:M9">L5/L$9*100</f>
        <v>60</v>
      </c>
      <c r="N5" s="5">
        <f aca="true" t="shared" si="8" ref="N5:N9">SUM(B5+H5)</f>
        <v>2</v>
      </c>
      <c r="O5" s="5">
        <f aca="true" t="shared" si="9" ref="O5:O9">N5/R5*100</f>
        <v>25</v>
      </c>
      <c r="P5" s="5">
        <f aca="true" t="shared" si="10" ref="P5:P9">SUM(D5+J5)</f>
        <v>6</v>
      </c>
      <c r="Q5" s="5">
        <f aca="true" t="shared" si="11" ref="Q5:Q9">P5/R5*100</f>
        <v>75</v>
      </c>
      <c r="R5" s="5">
        <f aca="true" t="shared" si="12" ref="R5:R9">SUM(N5+P5)</f>
        <v>8</v>
      </c>
      <c r="S5" s="2">
        <f aca="true" t="shared" si="13" ref="S5:S9">R5/R$9*100</f>
        <v>32</v>
      </c>
    </row>
    <row r="6" spans="1:19" ht="15.75">
      <c r="A6" s="13" t="s">
        <v>18</v>
      </c>
      <c r="B6" s="1">
        <v>0</v>
      </c>
      <c r="C6" s="5">
        <v>0</v>
      </c>
      <c r="D6" s="5">
        <v>0</v>
      </c>
      <c r="E6" s="5">
        <v>0</v>
      </c>
      <c r="F6" s="5">
        <f t="shared" si="2"/>
        <v>0</v>
      </c>
      <c r="G6" s="5">
        <f t="shared" si="3"/>
        <v>0</v>
      </c>
      <c r="H6" s="1">
        <v>0</v>
      </c>
      <c r="I6" s="5">
        <f t="shared" si="4"/>
        <v>0</v>
      </c>
      <c r="J6" s="5">
        <v>1</v>
      </c>
      <c r="K6" s="5">
        <f t="shared" si="5"/>
        <v>100</v>
      </c>
      <c r="L6" s="5">
        <f t="shared" si="6"/>
        <v>1</v>
      </c>
      <c r="M6" s="2">
        <f t="shared" si="7"/>
        <v>10</v>
      </c>
      <c r="N6" s="5">
        <f t="shared" si="8"/>
        <v>0</v>
      </c>
      <c r="O6" s="5">
        <f t="shared" si="9"/>
        <v>0</v>
      </c>
      <c r="P6" s="5">
        <f t="shared" si="10"/>
        <v>1</v>
      </c>
      <c r="Q6" s="5">
        <f t="shared" si="11"/>
        <v>100</v>
      </c>
      <c r="R6" s="5">
        <f t="shared" si="12"/>
        <v>1</v>
      </c>
      <c r="S6" s="2">
        <f t="shared" si="13"/>
        <v>4</v>
      </c>
    </row>
    <row r="7" spans="1:19" ht="15.75">
      <c r="A7" s="13" t="s">
        <v>7</v>
      </c>
      <c r="B7" s="1">
        <v>0</v>
      </c>
      <c r="C7" s="5">
        <v>0</v>
      </c>
      <c r="D7" s="5">
        <v>0</v>
      </c>
      <c r="E7" s="5">
        <v>0</v>
      </c>
      <c r="F7" s="5">
        <f t="shared" si="2"/>
        <v>0</v>
      </c>
      <c r="G7" s="5">
        <f t="shared" si="3"/>
        <v>0</v>
      </c>
      <c r="H7" s="1">
        <v>0</v>
      </c>
      <c r="I7" s="5">
        <f t="shared" si="4"/>
        <v>0</v>
      </c>
      <c r="J7" s="5">
        <v>1</v>
      </c>
      <c r="K7" s="5">
        <f t="shared" si="5"/>
        <v>100</v>
      </c>
      <c r="L7" s="5">
        <f t="shared" si="6"/>
        <v>1</v>
      </c>
      <c r="M7" s="2">
        <f t="shared" si="7"/>
        <v>10</v>
      </c>
      <c r="N7" s="5">
        <f t="shared" si="8"/>
        <v>0</v>
      </c>
      <c r="O7" s="5">
        <f t="shared" si="9"/>
        <v>0</v>
      </c>
      <c r="P7" s="5">
        <f t="shared" si="10"/>
        <v>1</v>
      </c>
      <c r="Q7" s="5">
        <f t="shared" si="11"/>
        <v>100</v>
      </c>
      <c r="R7" s="5">
        <f t="shared" si="12"/>
        <v>1</v>
      </c>
      <c r="S7" s="2">
        <f t="shared" si="13"/>
        <v>4</v>
      </c>
    </row>
    <row r="8" spans="1:19" ht="15.75">
      <c r="A8" s="13" t="s">
        <v>9</v>
      </c>
      <c r="B8" s="1">
        <v>0</v>
      </c>
      <c r="C8" s="5">
        <v>0</v>
      </c>
      <c r="D8" s="5">
        <v>0</v>
      </c>
      <c r="E8" s="5">
        <v>0</v>
      </c>
      <c r="F8" s="5">
        <f t="shared" si="2"/>
        <v>0</v>
      </c>
      <c r="G8" s="5">
        <f t="shared" si="3"/>
        <v>0</v>
      </c>
      <c r="H8" s="1">
        <v>0</v>
      </c>
      <c r="I8" s="5">
        <f t="shared" si="4"/>
        <v>0</v>
      </c>
      <c r="J8" s="5">
        <v>2</v>
      </c>
      <c r="K8" s="5">
        <f t="shared" si="5"/>
        <v>100</v>
      </c>
      <c r="L8" s="5">
        <f t="shared" si="6"/>
        <v>2</v>
      </c>
      <c r="M8" s="2">
        <f t="shared" si="7"/>
        <v>20</v>
      </c>
      <c r="N8" s="5">
        <f t="shared" si="8"/>
        <v>0</v>
      </c>
      <c r="O8" s="5">
        <f t="shared" si="9"/>
        <v>0</v>
      </c>
      <c r="P8" s="5">
        <f t="shared" si="10"/>
        <v>2</v>
      </c>
      <c r="Q8" s="5">
        <f t="shared" si="11"/>
        <v>100</v>
      </c>
      <c r="R8" s="5">
        <f t="shared" si="12"/>
        <v>2</v>
      </c>
      <c r="S8" s="2">
        <f t="shared" si="13"/>
        <v>8</v>
      </c>
    </row>
    <row r="9" spans="1:19" ht="15.75">
      <c r="A9" s="13" t="s">
        <v>0</v>
      </c>
      <c r="B9" s="1">
        <f>SUM(B4:B8)</f>
        <v>1</v>
      </c>
      <c r="C9" s="5">
        <f t="shared" si="0"/>
        <v>6.666666666666667</v>
      </c>
      <c r="D9" s="5">
        <f>SUM(D4:D8)</f>
        <v>14</v>
      </c>
      <c r="E9" s="5">
        <f t="shared" si="1"/>
        <v>93.33333333333333</v>
      </c>
      <c r="F9" s="5">
        <f t="shared" si="2"/>
        <v>15</v>
      </c>
      <c r="G9" s="5">
        <f t="shared" si="3"/>
        <v>100</v>
      </c>
      <c r="H9" s="1">
        <f>SUM(H4:H8)</f>
        <v>2</v>
      </c>
      <c r="I9" s="5">
        <f t="shared" si="4"/>
        <v>20</v>
      </c>
      <c r="J9" s="5">
        <f>SUM(J4:J8)</f>
        <v>8</v>
      </c>
      <c r="K9" s="5">
        <f t="shared" si="5"/>
        <v>80</v>
      </c>
      <c r="L9" s="5">
        <f t="shared" si="6"/>
        <v>10</v>
      </c>
      <c r="M9" s="2">
        <f t="shared" si="7"/>
        <v>100</v>
      </c>
      <c r="N9" s="5">
        <f t="shared" si="8"/>
        <v>3</v>
      </c>
      <c r="O9" s="5">
        <f t="shared" si="9"/>
        <v>12</v>
      </c>
      <c r="P9" s="5">
        <f t="shared" si="10"/>
        <v>22</v>
      </c>
      <c r="Q9" s="5">
        <f t="shared" si="11"/>
        <v>88</v>
      </c>
      <c r="R9" s="5">
        <f t="shared" si="12"/>
        <v>25</v>
      </c>
      <c r="S9" s="2">
        <f t="shared" si="13"/>
        <v>100</v>
      </c>
    </row>
    <row r="10" spans="1:19" ht="15.75">
      <c r="A10" s="12" t="s">
        <v>17</v>
      </c>
      <c r="B10" s="6"/>
      <c r="C10" s="7"/>
      <c r="D10" s="8"/>
      <c r="E10" s="7"/>
      <c r="F10" s="6"/>
      <c r="G10" s="7"/>
      <c r="H10" s="6"/>
      <c r="I10" s="7"/>
      <c r="J10" s="8"/>
      <c r="K10" s="7"/>
      <c r="L10" s="9"/>
      <c r="M10" s="10"/>
      <c r="N10" s="11"/>
      <c r="O10" s="10"/>
      <c r="P10" s="11"/>
      <c r="Q10" s="10"/>
      <c r="R10" s="11"/>
      <c r="S10" s="10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 topLeftCell="A1">
      <selection activeCell="D63" sqref="D63"/>
    </sheetView>
  </sheetViews>
  <sheetFormatPr defaultColWidth="11.00390625" defaultRowHeight="15.75"/>
  <cols>
    <col min="1" max="4" width="16.125" style="16" customWidth="1"/>
    <col min="5" max="5" width="30.375" style="16" customWidth="1"/>
    <col min="6" max="6" width="16.125" style="16" customWidth="1"/>
    <col min="7" max="7" width="13.625" style="16" customWidth="1"/>
    <col min="8" max="9" width="16.125" style="16" customWidth="1"/>
  </cols>
  <sheetData>
    <row r="1" spans="1:9" ht="17" thickBot="1">
      <c r="A1" s="22" t="s">
        <v>27</v>
      </c>
      <c r="B1" s="23"/>
      <c r="C1" s="23"/>
      <c r="D1" s="23"/>
      <c r="E1" s="23"/>
      <c r="F1" s="23"/>
      <c r="G1" s="23"/>
      <c r="H1" s="23"/>
      <c r="I1" s="24"/>
    </row>
    <row r="2" spans="1:9" s="19" customFormat="1" ht="17" thickBot="1">
      <c r="A2" s="17" t="s">
        <v>19</v>
      </c>
      <c r="B2" s="18" t="s">
        <v>20</v>
      </c>
      <c r="C2" s="18" t="s">
        <v>21</v>
      </c>
      <c r="D2" s="18" t="s">
        <v>2</v>
      </c>
      <c r="E2" s="18" t="s">
        <v>28</v>
      </c>
      <c r="F2" s="18" t="s">
        <v>22</v>
      </c>
      <c r="G2" s="18" t="s">
        <v>23</v>
      </c>
      <c r="H2" s="18" t="s">
        <v>24</v>
      </c>
      <c r="I2" s="18" t="s">
        <v>25</v>
      </c>
    </row>
    <row r="3" spans="1:9" ht="17" thickBot="1">
      <c r="A3" s="15" t="s">
        <v>29</v>
      </c>
      <c r="B3" s="14" t="s">
        <v>30</v>
      </c>
      <c r="C3" s="14" t="s">
        <v>31</v>
      </c>
      <c r="D3" s="14" t="s">
        <v>1</v>
      </c>
      <c r="E3" s="14" t="s">
        <v>10</v>
      </c>
      <c r="F3" s="14" t="s">
        <v>120</v>
      </c>
      <c r="G3" s="14"/>
      <c r="H3" s="14" t="s">
        <v>32</v>
      </c>
      <c r="I3" s="14" t="s">
        <v>26</v>
      </c>
    </row>
    <row r="4" spans="1:9" ht="17" thickBot="1">
      <c r="A4" s="15" t="s">
        <v>33</v>
      </c>
      <c r="B4" s="14" t="s">
        <v>34</v>
      </c>
      <c r="C4" s="14" t="s">
        <v>31</v>
      </c>
      <c r="D4" s="14" t="s">
        <v>1</v>
      </c>
      <c r="E4" s="14" t="s">
        <v>10</v>
      </c>
      <c r="F4" s="14" t="s">
        <v>121</v>
      </c>
      <c r="G4" s="14"/>
      <c r="H4" s="14" t="s">
        <v>32</v>
      </c>
      <c r="I4" s="14" t="s">
        <v>26</v>
      </c>
    </row>
    <row r="5" spans="1:9" ht="17" thickBot="1">
      <c r="A5" s="15" t="s">
        <v>35</v>
      </c>
      <c r="B5" s="14" t="s">
        <v>36</v>
      </c>
      <c r="C5" s="14" t="s">
        <v>31</v>
      </c>
      <c r="D5" s="14" t="s">
        <v>18</v>
      </c>
      <c r="E5" s="14" t="s">
        <v>10</v>
      </c>
      <c r="F5" s="14" t="s">
        <v>122</v>
      </c>
      <c r="G5" s="14"/>
      <c r="H5" s="14" t="s">
        <v>32</v>
      </c>
      <c r="I5" s="14" t="s">
        <v>26</v>
      </c>
    </row>
    <row r="6" spans="1:9" ht="17" thickBot="1">
      <c r="A6" s="15" t="s">
        <v>37</v>
      </c>
      <c r="B6" s="14" t="s">
        <v>38</v>
      </c>
      <c r="C6" s="14" t="s">
        <v>31</v>
      </c>
      <c r="D6" s="14" t="s">
        <v>1</v>
      </c>
      <c r="E6" s="14" t="s">
        <v>10</v>
      </c>
      <c r="F6" s="14" t="s">
        <v>123</v>
      </c>
      <c r="G6" s="14"/>
      <c r="H6" s="14" t="s">
        <v>32</v>
      </c>
      <c r="I6" s="14" t="s">
        <v>26</v>
      </c>
    </row>
    <row r="7" spans="1:9" ht="17" thickBot="1">
      <c r="A7" s="15" t="s">
        <v>39</v>
      </c>
      <c r="B7" s="14" t="s">
        <v>40</v>
      </c>
      <c r="C7" s="14" t="s">
        <v>31</v>
      </c>
      <c r="D7" s="14" t="s">
        <v>6</v>
      </c>
      <c r="E7" s="14" t="s">
        <v>10</v>
      </c>
      <c r="F7" s="14" t="s">
        <v>124</v>
      </c>
      <c r="G7" s="14"/>
      <c r="H7" s="14" t="s">
        <v>32</v>
      </c>
      <c r="I7" s="14" t="s">
        <v>26</v>
      </c>
    </row>
    <row r="8" spans="1:9" ht="17" thickBot="1">
      <c r="A8" s="15" t="s">
        <v>41</v>
      </c>
      <c r="B8" s="14" t="s">
        <v>42</v>
      </c>
      <c r="C8" s="14" t="s">
        <v>43</v>
      </c>
      <c r="D8" s="14" t="s">
        <v>1</v>
      </c>
      <c r="E8" s="14" t="s">
        <v>10</v>
      </c>
      <c r="F8" s="14" t="s">
        <v>125</v>
      </c>
      <c r="G8" s="14"/>
      <c r="H8" s="14" t="s">
        <v>32</v>
      </c>
      <c r="I8" s="14" t="s">
        <v>26</v>
      </c>
    </row>
    <row r="9" spans="1:9" ht="17" thickBot="1">
      <c r="A9" s="15" t="s">
        <v>44</v>
      </c>
      <c r="B9" s="14" t="s">
        <v>45</v>
      </c>
      <c r="C9" s="14" t="s">
        <v>31</v>
      </c>
      <c r="D9" s="14" t="s">
        <v>1</v>
      </c>
      <c r="E9" s="14" t="s">
        <v>10</v>
      </c>
      <c r="F9" s="14" t="s">
        <v>126</v>
      </c>
      <c r="G9" s="14"/>
      <c r="H9" s="14" t="s">
        <v>32</v>
      </c>
      <c r="I9" s="14" t="s">
        <v>26</v>
      </c>
    </row>
    <row r="10" spans="1:9" ht="17" thickBot="1">
      <c r="A10" s="15" t="s">
        <v>46</v>
      </c>
      <c r="B10" s="14" t="s">
        <v>47</v>
      </c>
      <c r="C10" s="14" t="s">
        <v>31</v>
      </c>
      <c r="D10" s="14" t="s">
        <v>1</v>
      </c>
      <c r="E10" s="14" t="s">
        <v>10</v>
      </c>
      <c r="F10" s="14" t="s">
        <v>127</v>
      </c>
      <c r="G10" s="14"/>
      <c r="H10" s="14" t="s">
        <v>32</v>
      </c>
      <c r="I10" s="14" t="s">
        <v>26</v>
      </c>
    </row>
    <row r="11" spans="1:9" ht="17" thickBot="1">
      <c r="A11" s="15" t="s">
        <v>48</v>
      </c>
      <c r="B11" s="14" t="s">
        <v>49</v>
      </c>
      <c r="C11" s="14" t="s">
        <v>43</v>
      </c>
      <c r="D11" s="14" t="s">
        <v>1</v>
      </c>
      <c r="E11" s="14" t="s">
        <v>10</v>
      </c>
      <c r="F11" s="14" t="s">
        <v>128</v>
      </c>
      <c r="G11" s="14"/>
      <c r="H11" s="14" t="s">
        <v>32</v>
      </c>
      <c r="I11" s="14" t="s">
        <v>26</v>
      </c>
    </row>
    <row r="12" spans="1:9" ht="17" thickBot="1">
      <c r="A12" s="15" t="s">
        <v>50</v>
      </c>
      <c r="B12" s="14" t="s">
        <v>51</v>
      </c>
      <c r="C12" s="14" t="s">
        <v>31</v>
      </c>
      <c r="D12" s="14" t="s">
        <v>1</v>
      </c>
      <c r="E12" s="14" t="s">
        <v>10</v>
      </c>
      <c r="F12" s="14" t="s">
        <v>129</v>
      </c>
      <c r="G12" s="14"/>
      <c r="H12" s="14" t="s">
        <v>32</v>
      </c>
      <c r="I12" s="14" t="s">
        <v>26</v>
      </c>
    </row>
    <row r="13" spans="1:9" ht="17" thickBot="1">
      <c r="A13" s="15" t="s">
        <v>52</v>
      </c>
      <c r="B13" s="14" t="s">
        <v>53</v>
      </c>
      <c r="C13" s="14" t="s">
        <v>31</v>
      </c>
      <c r="D13" s="14" t="s">
        <v>1</v>
      </c>
      <c r="E13" s="14" t="s">
        <v>10</v>
      </c>
      <c r="F13" s="14" t="s">
        <v>130</v>
      </c>
      <c r="G13" s="14"/>
      <c r="H13" s="14" t="s">
        <v>32</v>
      </c>
      <c r="I13" s="14" t="s">
        <v>26</v>
      </c>
    </row>
    <row r="14" spans="1:9" ht="17" thickBot="1">
      <c r="A14" s="15" t="s">
        <v>54</v>
      </c>
      <c r="B14" s="14" t="s">
        <v>55</v>
      </c>
      <c r="C14" s="14" t="s">
        <v>43</v>
      </c>
      <c r="D14" s="14" t="s">
        <v>1</v>
      </c>
      <c r="E14" s="14" t="s">
        <v>10</v>
      </c>
      <c r="F14" s="14" t="s">
        <v>131</v>
      </c>
      <c r="G14" s="14"/>
      <c r="H14" s="14" t="s">
        <v>32</v>
      </c>
      <c r="I14" s="14" t="s">
        <v>26</v>
      </c>
    </row>
    <row r="15" spans="1:9" ht="17" thickBot="1">
      <c r="A15" s="15" t="s">
        <v>56</v>
      </c>
      <c r="B15" s="14" t="s">
        <v>57</v>
      </c>
      <c r="C15" s="14" t="s">
        <v>31</v>
      </c>
      <c r="D15" s="14" t="s">
        <v>1</v>
      </c>
      <c r="E15" s="14" t="s">
        <v>10</v>
      </c>
      <c r="F15" s="14" t="s">
        <v>132</v>
      </c>
      <c r="G15" s="14"/>
      <c r="H15" s="14" t="s">
        <v>32</v>
      </c>
      <c r="I15" s="14" t="s">
        <v>26</v>
      </c>
    </row>
    <row r="16" spans="1:9" ht="17" thickBot="1">
      <c r="A16" s="15" t="s">
        <v>58</v>
      </c>
      <c r="B16" s="14" t="s">
        <v>59</v>
      </c>
      <c r="C16" s="14" t="s">
        <v>31</v>
      </c>
      <c r="D16" s="14" t="s">
        <v>1</v>
      </c>
      <c r="E16" s="14" t="s">
        <v>10</v>
      </c>
      <c r="F16" s="14" t="s">
        <v>133</v>
      </c>
      <c r="G16" s="14"/>
      <c r="H16" s="14" t="s">
        <v>32</v>
      </c>
      <c r="I16" s="14" t="s">
        <v>26</v>
      </c>
    </row>
    <row r="17" spans="1:9" ht="17" thickBot="1">
      <c r="A17" s="15" t="s">
        <v>60</v>
      </c>
      <c r="B17" s="14" t="s">
        <v>61</v>
      </c>
      <c r="C17" s="14" t="s">
        <v>31</v>
      </c>
      <c r="D17" s="14" t="s">
        <v>5</v>
      </c>
      <c r="E17" s="14" t="s">
        <v>10</v>
      </c>
      <c r="F17" s="14" t="s">
        <v>134</v>
      </c>
      <c r="G17" s="14"/>
      <c r="H17" s="14" t="s">
        <v>32</v>
      </c>
      <c r="I17" s="14" t="s">
        <v>26</v>
      </c>
    </row>
    <row r="18" spans="1:9" ht="17" thickBot="1">
      <c r="A18" s="15" t="s">
        <v>62</v>
      </c>
      <c r="B18" s="14" t="s">
        <v>63</v>
      </c>
      <c r="C18" s="14" t="s">
        <v>31</v>
      </c>
      <c r="D18" s="14" t="s">
        <v>1</v>
      </c>
      <c r="E18" s="14" t="s">
        <v>10</v>
      </c>
      <c r="F18" s="14" t="s">
        <v>135</v>
      </c>
      <c r="G18" s="14"/>
      <c r="H18" s="14" t="s">
        <v>32</v>
      </c>
      <c r="I18" s="14" t="s">
        <v>26</v>
      </c>
    </row>
    <row r="19" spans="1:9" ht="17" thickBot="1">
      <c r="A19" s="15" t="s">
        <v>64</v>
      </c>
      <c r="B19" s="14" t="s">
        <v>65</v>
      </c>
      <c r="C19" s="14" t="s">
        <v>31</v>
      </c>
      <c r="D19" s="14" t="s">
        <v>6</v>
      </c>
      <c r="E19" s="14" t="s">
        <v>10</v>
      </c>
      <c r="F19" s="14" t="s">
        <v>136</v>
      </c>
      <c r="G19" s="14"/>
      <c r="H19" s="14" t="s">
        <v>32</v>
      </c>
      <c r="I19" s="14" t="s">
        <v>26</v>
      </c>
    </row>
    <row r="20" spans="1:9" ht="17" thickBot="1">
      <c r="A20" s="15" t="s">
        <v>66</v>
      </c>
      <c r="B20" s="14" t="s">
        <v>67</v>
      </c>
      <c r="C20" s="14" t="s">
        <v>31</v>
      </c>
      <c r="D20" s="14" t="s">
        <v>4</v>
      </c>
      <c r="E20" s="14" t="s">
        <v>68</v>
      </c>
      <c r="F20" s="14"/>
      <c r="G20" s="14"/>
      <c r="H20" s="14" t="s">
        <v>32</v>
      </c>
      <c r="I20" s="14" t="s">
        <v>26</v>
      </c>
    </row>
    <row r="21" spans="1:9" ht="17" thickBot="1">
      <c r="A21" s="15" t="s">
        <v>69</v>
      </c>
      <c r="B21" s="14" t="s">
        <v>70</v>
      </c>
      <c r="C21" s="14" t="s">
        <v>31</v>
      </c>
      <c r="D21" s="14" t="s">
        <v>4</v>
      </c>
      <c r="E21" s="14" t="s">
        <v>68</v>
      </c>
      <c r="F21" s="14"/>
      <c r="G21" s="14"/>
      <c r="H21" s="14" t="s">
        <v>32</v>
      </c>
      <c r="I21" s="14" t="s">
        <v>26</v>
      </c>
    </row>
    <row r="22" spans="1:9" ht="17" thickBot="1">
      <c r="A22" s="15" t="s">
        <v>71</v>
      </c>
      <c r="B22" s="14" t="s">
        <v>72</v>
      </c>
      <c r="C22" s="14" t="s">
        <v>31</v>
      </c>
      <c r="D22" s="14" t="s">
        <v>1</v>
      </c>
      <c r="E22" s="14" t="s">
        <v>68</v>
      </c>
      <c r="F22" s="14"/>
      <c r="G22" s="14"/>
      <c r="H22" s="14" t="s">
        <v>32</v>
      </c>
      <c r="I22" s="14" t="s">
        <v>26</v>
      </c>
    </row>
    <row r="23" spans="1:9" ht="17" thickBot="1">
      <c r="A23" s="15" t="s">
        <v>73</v>
      </c>
      <c r="B23" s="14" t="s">
        <v>74</v>
      </c>
      <c r="C23" s="14" t="s">
        <v>31</v>
      </c>
      <c r="D23" s="14" t="s">
        <v>1</v>
      </c>
      <c r="E23" s="14" t="s">
        <v>68</v>
      </c>
      <c r="F23" s="14"/>
      <c r="G23" s="14"/>
      <c r="H23" s="14" t="s">
        <v>32</v>
      </c>
      <c r="I23" s="14" t="s">
        <v>26</v>
      </c>
    </row>
    <row r="24" spans="1:9" ht="17" thickBot="1">
      <c r="A24" s="15" t="s">
        <v>75</v>
      </c>
      <c r="B24" s="14" t="s">
        <v>76</v>
      </c>
      <c r="C24" s="14" t="s">
        <v>43</v>
      </c>
      <c r="D24" s="14" t="s">
        <v>1</v>
      </c>
      <c r="E24" s="14" t="s">
        <v>68</v>
      </c>
      <c r="F24" s="14"/>
      <c r="G24" s="14"/>
      <c r="H24" s="14" t="s">
        <v>32</v>
      </c>
      <c r="I24" s="14" t="s">
        <v>26</v>
      </c>
    </row>
    <row r="25" spans="1:9" ht="17" thickBot="1">
      <c r="A25" s="15" t="s">
        <v>77</v>
      </c>
      <c r="B25" s="14" t="s">
        <v>78</v>
      </c>
      <c r="C25" s="14" t="s">
        <v>31</v>
      </c>
      <c r="D25" s="14" t="s">
        <v>1</v>
      </c>
      <c r="E25" s="14" t="s">
        <v>68</v>
      </c>
      <c r="F25" s="14"/>
      <c r="G25" s="14"/>
      <c r="H25" s="14" t="s">
        <v>32</v>
      </c>
      <c r="I25" s="14" t="s">
        <v>26</v>
      </c>
    </row>
    <row r="26" spans="1:9" ht="17" thickBot="1">
      <c r="A26" s="15" t="s">
        <v>79</v>
      </c>
      <c r="B26" s="14" t="s">
        <v>80</v>
      </c>
      <c r="C26" s="14" t="s">
        <v>31</v>
      </c>
      <c r="D26" s="14" t="s">
        <v>1</v>
      </c>
      <c r="E26" s="14" t="s">
        <v>68</v>
      </c>
      <c r="F26" s="14"/>
      <c r="G26" s="14"/>
      <c r="H26" s="14" t="s">
        <v>32</v>
      </c>
      <c r="I26" s="14" t="s">
        <v>26</v>
      </c>
    </row>
    <row r="27" spans="1:9" ht="17" thickBot="1">
      <c r="A27" s="15" t="s">
        <v>81</v>
      </c>
      <c r="B27" s="14" t="s">
        <v>82</v>
      </c>
      <c r="C27" s="14" t="s">
        <v>31</v>
      </c>
      <c r="D27" s="14" t="s">
        <v>7</v>
      </c>
      <c r="E27" s="14" t="s">
        <v>68</v>
      </c>
      <c r="F27" s="14"/>
      <c r="G27" s="14"/>
      <c r="H27" s="14" t="s">
        <v>32</v>
      </c>
      <c r="I27" s="14" t="s">
        <v>26</v>
      </c>
    </row>
    <row r="28" spans="1:9" ht="17" thickBot="1">
      <c r="A28" s="15" t="s">
        <v>83</v>
      </c>
      <c r="B28" s="14" t="s">
        <v>84</v>
      </c>
      <c r="C28" s="14" t="s">
        <v>43</v>
      </c>
      <c r="D28" s="14" t="s">
        <v>9</v>
      </c>
      <c r="E28" s="14" t="s">
        <v>68</v>
      </c>
      <c r="F28" s="14"/>
      <c r="G28" s="14"/>
      <c r="H28" s="14" t="s">
        <v>32</v>
      </c>
      <c r="I28" s="14" t="s">
        <v>26</v>
      </c>
    </row>
    <row r="29" spans="1:9" ht="17" thickBot="1">
      <c r="A29" s="15" t="s">
        <v>85</v>
      </c>
      <c r="B29" s="14" t="s">
        <v>86</v>
      </c>
      <c r="C29" s="14" t="s">
        <v>31</v>
      </c>
      <c r="D29" s="14" t="s">
        <v>6</v>
      </c>
      <c r="E29" s="14" t="s">
        <v>68</v>
      </c>
      <c r="F29" s="14"/>
      <c r="G29" s="14"/>
      <c r="H29" s="14" t="s">
        <v>32</v>
      </c>
      <c r="I29" s="14" t="s">
        <v>26</v>
      </c>
    </row>
    <row r="30" spans="1:9" ht="17" thickBot="1">
      <c r="A30" s="15" t="s">
        <v>87</v>
      </c>
      <c r="B30" s="14" t="s">
        <v>88</v>
      </c>
      <c r="C30" s="14" t="s">
        <v>31</v>
      </c>
      <c r="D30" s="14" t="s">
        <v>8</v>
      </c>
      <c r="E30" s="14" t="s">
        <v>68</v>
      </c>
      <c r="F30" s="14"/>
      <c r="G30" s="14"/>
      <c r="H30" s="14" t="s">
        <v>32</v>
      </c>
      <c r="I30" s="14" t="s">
        <v>26</v>
      </c>
    </row>
    <row r="31" spans="1:9" ht="17" thickBot="1">
      <c r="A31" s="15" t="s">
        <v>89</v>
      </c>
      <c r="B31" s="14" t="s">
        <v>90</v>
      </c>
      <c r="C31" s="14" t="s">
        <v>31</v>
      </c>
      <c r="D31" s="14" t="s">
        <v>18</v>
      </c>
      <c r="E31" s="14" t="s">
        <v>68</v>
      </c>
      <c r="F31" s="14"/>
      <c r="G31" s="14"/>
      <c r="H31" s="14" t="s">
        <v>32</v>
      </c>
      <c r="I31" s="14" t="s">
        <v>26</v>
      </c>
    </row>
    <row r="32" spans="1:9" ht="17" thickBot="1">
      <c r="A32" s="15" t="s">
        <v>91</v>
      </c>
      <c r="B32" s="14" t="s">
        <v>92</v>
      </c>
      <c r="C32" s="14" t="s">
        <v>31</v>
      </c>
      <c r="D32" s="14" t="s">
        <v>5</v>
      </c>
      <c r="E32" s="14" t="s">
        <v>68</v>
      </c>
      <c r="F32" s="14"/>
      <c r="G32" s="14"/>
      <c r="H32" s="14" t="s">
        <v>32</v>
      </c>
      <c r="I32" s="14" t="s">
        <v>26</v>
      </c>
    </row>
    <row r="33" spans="1:9" ht="17" thickBot="1">
      <c r="A33" s="15" t="s">
        <v>547</v>
      </c>
      <c r="B33" s="14" t="s">
        <v>548</v>
      </c>
      <c r="C33" s="14" t="s">
        <v>43</v>
      </c>
      <c r="D33" s="14" t="s">
        <v>1</v>
      </c>
      <c r="E33" s="14" t="s">
        <v>10</v>
      </c>
      <c r="F33" s="14" t="s">
        <v>120</v>
      </c>
      <c r="G33" s="14"/>
      <c r="H33" s="14" t="s">
        <v>95</v>
      </c>
      <c r="I33" s="14" t="s">
        <v>26</v>
      </c>
    </row>
    <row r="34" spans="1:9" ht="17" thickBot="1">
      <c r="A34" s="15" t="s">
        <v>549</v>
      </c>
      <c r="B34" s="14" t="s">
        <v>197</v>
      </c>
      <c r="C34" s="14" t="s">
        <v>43</v>
      </c>
      <c r="D34" s="14" t="s">
        <v>1</v>
      </c>
      <c r="E34" s="14" t="s">
        <v>10</v>
      </c>
      <c r="F34" s="14" t="s">
        <v>121</v>
      </c>
      <c r="G34" s="14"/>
      <c r="H34" s="14" t="s">
        <v>95</v>
      </c>
      <c r="I34" s="14" t="s">
        <v>26</v>
      </c>
    </row>
    <row r="35" spans="1:9" ht="17" thickBot="1">
      <c r="A35" s="15" t="s">
        <v>550</v>
      </c>
      <c r="B35" s="14" t="s">
        <v>166</v>
      </c>
      <c r="C35" s="14" t="s">
        <v>31</v>
      </c>
      <c r="D35" s="14" t="s">
        <v>18</v>
      </c>
      <c r="E35" s="14" t="s">
        <v>10</v>
      </c>
      <c r="F35" s="14" t="s">
        <v>122</v>
      </c>
      <c r="G35" s="14"/>
      <c r="H35" s="14" t="s">
        <v>95</v>
      </c>
      <c r="I35" s="14" t="s">
        <v>26</v>
      </c>
    </row>
    <row r="36" spans="1:9" ht="17" thickBot="1">
      <c r="A36" s="15" t="s">
        <v>551</v>
      </c>
      <c r="B36" s="14" t="s">
        <v>552</v>
      </c>
      <c r="C36" s="14" t="s">
        <v>31</v>
      </c>
      <c r="D36" s="14" t="s">
        <v>1</v>
      </c>
      <c r="E36" s="14" t="s">
        <v>10</v>
      </c>
      <c r="F36" s="14" t="s">
        <v>123</v>
      </c>
      <c r="G36" s="14"/>
      <c r="H36" s="14" t="s">
        <v>95</v>
      </c>
      <c r="I36" s="14" t="s">
        <v>26</v>
      </c>
    </row>
    <row r="37" spans="1:9" ht="17" thickBot="1">
      <c r="A37" s="15" t="s">
        <v>553</v>
      </c>
      <c r="B37" s="14" t="s">
        <v>554</v>
      </c>
      <c r="C37" s="14" t="s">
        <v>43</v>
      </c>
      <c r="D37" s="14" t="s">
        <v>6</v>
      </c>
      <c r="E37" s="14" t="s">
        <v>10</v>
      </c>
      <c r="F37" s="14" t="s">
        <v>124</v>
      </c>
      <c r="G37" s="14"/>
      <c r="H37" s="14" t="s">
        <v>95</v>
      </c>
      <c r="I37" s="14" t="s">
        <v>26</v>
      </c>
    </row>
    <row r="38" spans="1:9" ht="17" thickBot="1">
      <c r="A38" s="15" t="s">
        <v>555</v>
      </c>
      <c r="B38" s="14" t="s">
        <v>556</v>
      </c>
      <c r="C38" s="14" t="s">
        <v>31</v>
      </c>
      <c r="D38" s="14" t="s">
        <v>1</v>
      </c>
      <c r="E38" s="14" t="s">
        <v>10</v>
      </c>
      <c r="F38" s="14" t="s">
        <v>125</v>
      </c>
      <c r="G38" s="14"/>
      <c r="H38" s="14" t="s">
        <v>95</v>
      </c>
      <c r="I38" s="14" t="s">
        <v>26</v>
      </c>
    </row>
    <row r="39" spans="1:9" ht="17" thickBot="1">
      <c r="A39" s="15" t="s">
        <v>557</v>
      </c>
      <c r="B39" s="14" t="s">
        <v>558</v>
      </c>
      <c r="C39" s="14" t="s">
        <v>31</v>
      </c>
      <c r="D39" s="14" t="s">
        <v>1</v>
      </c>
      <c r="E39" s="14" t="s">
        <v>10</v>
      </c>
      <c r="F39" s="14" t="s">
        <v>126</v>
      </c>
      <c r="G39" s="14"/>
      <c r="H39" s="14" t="s">
        <v>95</v>
      </c>
      <c r="I39" s="14" t="s">
        <v>26</v>
      </c>
    </row>
    <row r="40" spans="1:9" ht="17" thickBot="1">
      <c r="A40" s="15" t="s">
        <v>559</v>
      </c>
      <c r="B40" s="14" t="s">
        <v>431</v>
      </c>
      <c r="C40" s="14" t="s">
        <v>43</v>
      </c>
      <c r="D40" s="14" t="s">
        <v>1</v>
      </c>
      <c r="E40" s="14" t="s">
        <v>10</v>
      </c>
      <c r="F40" s="14" t="s">
        <v>127</v>
      </c>
      <c r="G40" s="14"/>
      <c r="H40" s="14" t="s">
        <v>95</v>
      </c>
      <c r="I40" s="14" t="s">
        <v>26</v>
      </c>
    </row>
    <row r="41" spans="1:9" ht="17" thickBot="1">
      <c r="A41" s="15" t="s">
        <v>560</v>
      </c>
      <c r="B41" s="14" t="s">
        <v>561</v>
      </c>
      <c r="C41" s="14" t="s">
        <v>31</v>
      </c>
      <c r="D41" s="14" t="s">
        <v>1</v>
      </c>
      <c r="E41" s="14" t="s">
        <v>10</v>
      </c>
      <c r="F41" s="14" t="s">
        <v>128</v>
      </c>
      <c r="G41" s="14"/>
      <c r="H41" s="14" t="s">
        <v>95</v>
      </c>
      <c r="I41" s="14" t="s">
        <v>26</v>
      </c>
    </row>
    <row r="42" spans="1:9" ht="17" thickBot="1">
      <c r="A42" s="15" t="s">
        <v>562</v>
      </c>
      <c r="B42" s="14" t="s">
        <v>563</v>
      </c>
      <c r="C42" s="14" t="s">
        <v>43</v>
      </c>
      <c r="D42" s="14" t="s">
        <v>1</v>
      </c>
      <c r="E42" s="14" t="s">
        <v>10</v>
      </c>
      <c r="F42" s="14" t="s">
        <v>129</v>
      </c>
      <c r="G42" s="14"/>
      <c r="H42" s="14" t="s">
        <v>95</v>
      </c>
      <c r="I42" s="14" t="s">
        <v>26</v>
      </c>
    </row>
    <row r="43" spans="1:9" ht="17" thickBot="1">
      <c r="A43" s="15" t="s">
        <v>564</v>
      </c>
      <c r="B43" s="14" t="s">
        <v>492</v>
      </c>
      <c r="C43" s="14" t="s">
        <v>43</v>
      </c>
      <c r="D43" s="14" t="s">
        <v>1</v>
      </c>
      <c r="E43" s="14" t="s">
        <v>10</v>
      </c>
      <c r="F43" s="14" t="s">
        <v>130</v>
      </c>
      <c r="G43" s="14"/>
      <c r="H43" s="14" t="s">
        <v>95</v>
      </c>
      <c r="I43" s="14" t="s">
        <v>26</v>
      </c>
    </row>
    <row r="44" spans="1:9" ht="17" thickBot="1">
      <c r="A44" s="15" t="s">
        <v>565</v>
      </c>
      <c r="B44" s="14" t="s">
        <v>566</v>
      </c>
      <c r="C44" s="14" t="s">
        <v>43</v>
      </c>
      <c r="D44" s="14" t="s">
        <v>1</v>
      </c>
      <c r="E44" s="14" t="s">
        <v>10</v>
      </c>
      <c r="F44" s="14" t="s">
        <v>131</v>
      </c>
      <c r="G44" s="14"/>
      <c r="H44" s="14" t="s">
        <v>95</v>
      </c>
      <c r="I44" s="14" t="s">
        <v>26</v>
      </c>
    </row>
    <row r="45" spans="1:9" ht="17" thickBot="1">
      <c r="A45" s="15" t="s">
        <v>567</v>
      </c>
      <c r="B45" s="14" t="s">
        <v>568</v>
      </c>
      <c r="C45" s="14" t="s">
        <v>31</v>
      </c>
      <c r="D45" s="14" t="s">
        <v>1</v>
      </c>
      <c r="E45" s="14" t="s">
        <v>10</v>
      </c>
      <c r="F45" s="14" t="s">
        <v>132</v>
      </c>
      <c r="G45" s="14"/>
      <c r="H45" s="14" t="s">
        <v>95</v>
      </c>
      <c r="I45" s="14" t="s">
        <v>26</v>
      </c>
    </row>
    <row r="46" spans="1:9" ht="17" thickBot="1">
      <c r="A46" s="15" t="s">
        <v>569</v>
      </c>
      <c r="B46" s="14" t="s">
        <v>570</v>
      </c>
      <c r="C46" s="14" t="s">
        <v>31</v>
      </c>
      <c r="D46" s="14" t="s">
        <v>1</v>
      </c>
      <c r="E46" s="14" t="s">
        <v>10</v>
      </c>
      <c r="F46" s="14" t="s">
        <v>133</v>
      </c>
      <c r="G46" s="14"/>
      <c r="H46" s="14" t="s">
        <v>95</v>
      </c>
      <c r="I46" s="14" t="s">
        <v>26</v>
      </c>
    </row>
    <row r="47" spans="1:9" ht="17" thickBot="1">
      <c r="A47" s="15" t="s">
        <v>571</v>
      </c>
      <c r="B47" s="14" t="s">
        <v>572</v>
      </c>
      <c r="C47" s="14" t="s">
        <v>31</v>
      </c>
      <c r="D47" s="14" t="s">
        <v>5</v>
      </c>
      <c r="E47" s="14" t="s">
        <v>10</v>
      </c>
      <c r="F47" s="14" t="s">
        <v>134</v>
      </c>
      <c r="G47" s="14"/>
      <c r="H47" s="14" t="s">
        <v>95</v>
      </c>
      <c r="I47" s="14" t="s">
        <v>26</v>
      </c>
    </row>
    <row r="48" spans="1:9" ht="17" thickBot="1">
      <c r="A48" s="15" t="s">
        <v>573</v>
      </c>
      <c r="B48" s="14" t="s">
        <v>574</v>
      </c>
      <c r="C48" s="14" t="s">
        <v>31</v>
      </c>
      <c r="D48" s="14" t="s">
        <v>1</v>
      </c>
      <c r="E48" s="14" t="s">
        <v>10</v>
      </c>
      <c r="F48" s="14" t="s">
        <v>135</v>
      </c>
      <c r="G48" s="14"/>
      <c r="H48" s="14" t="s">
        <v>95</v>
      </c>
      <c r="I48" s="14" t="s">
        <v>26</v>
      </c>
    </row>
    <row r="49" spans="1:9" ht="17" thickBot="1">
      <c r="A49" s="15" t="s">
        <v>575</v>
      </c>
      <c r="B49" s="14" t="s">
        <v>576</v>
      </c>
      <c r="C49" s="14" t="s">
        <v>31</v>
      </c>
      <c r="D49" s="14" t="s">
        <v>6</v>
      </c>
      <c r="E49" s="14" t="s">
        <v>10</v>
      </c>
      <c r="F49" s="14" t="s">
        <v>136</v>
      </c>
      <c r="G49" s="14"/>
      <c r="H49" s="14" t="s">
        <v>95</v>
      </c>
      <c r="I49" s="14" t="s">
        <v>26</v>
      </c>
    </row>
    <row r="50" spans="1:9" ht="17" thickBot="1">
      <c r="A50" s="15" t="s">
        <v>93</v>
      </c>
      <c r="B50" s="14" t="s">
        <v>94</v>
      </c>
      <c r="C50" s="14" t="s">
        <v>31</v>
      </c>
      <c r="D50" s="14" t="s">
        <v>4</v>
      </c>
      <c r="E50" s="14" t="s">
        <v>68</v>
      </c>
      <c r="F50" s="14"/>
      <c r="G50" s="14"/>
      <c r="H50" s="14" t="s">
        <v>95</v>
      </c>
      <c r="I50" s="14" t="s">
        <v>26</v>
      </c>
    </row>
    <row r="51" spans="1:9" ht="17" thickBot="1">
      <c r="A51" s="15" t="s">
        <v>96</v>
      </c>
      <c r="B51" s="14" t="s">
        <v>97</v>
      </c>
      <c r="C51" s="14" t="s">
        <v>31</v>
      </c>
      <c r="D51" s="14" t="s">
        <v>4</v>
      </c>
      <c r="E51" s="14" t="s">
        <v>68</v>
      </c>
      <c r="F51" s="14"/>
      <c r="G51" s="14"/>
      <c r="H51" s="14" t="s">
        <v>95</v>
      </c>
      <c r="I51" s="14" t="s">
        <v>26</v>
      </c>
    </row>
    <row r="52" spans="1:9" ht="17" thickBot="1">
      <c r="A52" s="15" t="s">
        <v>98</v>
      </c>
      <c r="B52" s="14" t="s">
        <v>99</v>
      </c>
      <c r="C52" s="14" t="s">
        <v>31</v>
      </c>
      <c r="D52" s="14" t="s">
        <v>1</v>
      </c>
      <c r="E52" s="14" t="s">
        <v>68</v>
      </c>
      <c r="F52" s="14"/>
      <c r="G52" s="14"/>
      <c r="H52" s="14" t="s">
        <v>95</v>
      </c>
      <c r="I52" s="14" t="s">
        <v>26</v>
      </c>
    </row>
    <row r="53" spans="1:9" ht="17" thickBot="1">
      <c r="A53" s="15" t="s">
        <v>100</v>
      </c>
      <c r="B53" s="14" t="s">
        <v>101</v>
      </c>
      <c r="C53" s="14" t="s">
        <v>31</v>
      </c>
      <c r="D53" s="14" t="s">
        <v>1</v>
      </c>
      <c r="E53" s="14" t="s">
        <v>68</v>
      </c>
      <c r="F53" s="14"/>
      <c r="G53" s="14"/>
      <c r="H53" s="14" t="s">
        <v>95</v>
      </c>
      <c r="I53" s="14" t="s">
        <v>26</v>
      </c>
    </row>
    <row r="54" spans="1:9" ht="17" thickBot="1">
      <c r="A54" s="15" t="s">
        <v>102</v>
      </c>
      <c r="B54" s="14" t="s">
        <v>103</v>
      </c>
      <c r="C54" s="14" t="s">
        <v>43</v>
      </c>
      <c r="D54" s="14" t="s">
        <v>1</v>
      </c>
      <c r="E54" s="14" t="s">
        <v>68</v>
      </c>
      <c r="F54" s="14"/>
      <c r="G54" s="14"/>
      <c r="H54" s="14" t="s">
        <v>95</v>
      </c>
      <c r="I54" s="14" t="s">
        <v>26</v>
      </c>
    </row>
    <row r="55" spans="1:9" ht="17" thickBot="1">
      <c r="A55" s="15" t="s">
        <v>104</v>
      </c>
      <c r="B55" s="14" t="s">
        <v>105</v>
      </c>
      <c r="C55" s="14" t="s">
        <v>31</v>
      </c>
      <c r="D55" s="14" t="s">
        <v>1</v>
      </c>
      <c r="E55" s="14" t="s">
        <v>68</v>
      </c>
      <c r="F55" s="14"/>
      <c r="G55" s="14"/>
      <c r="H55" s="14" t="s">
        <v>95</v>
      </c>
      <c r="I55" s="14" t="s">
        <v>26</v>
      </c>
    </row>
    <row r="56" spans="1:9" ht="17" thickBot="1">
      <c r="A56" s="15" t="s">
        <v>106</v>
      </c>
      <c r="B56" s="14" t="s">
        <v>107</v>
      </c>
      <c r="C56" s="14" t="s">
        <v>31</v>
      </c>
      <c r="D56" s="14" t="s">
        <v>1</v>
      </c>
      <c r="E56" s="14" t="s">
        <v>68</v>
      </c>
      <c r="F56" s="14"/>
      <c r="G56" s="14"/>
      <c r="H56" s="14" t="s">
        <v>95</v>
      </c>
      <c r="I56" s="14" t="s">
        <v>26</v>
      </c>
    </row>
    <row r="57" spans="1:9" ht="17" thickBot="1">
      <c r="A57" s="15" t="s">
        <v>108</v>
      </c>
      <c r="B57" s="14" t="s">
        <v>109</v>
      </c>
      <c r="C57" s="14" t="s">
        <v>31</v>
      </c>
      <c r="D57" s="14" t="s">
        <v>7</v>
      </c>
      <c r="E57" s="14" t="s">
        <v>68</v>
      </c>
      <c r="F57" s="14"/>
      <c r="G57" s="14"/>
      <c r="H57" s="14" t="s">
        <v>95</v>
      </c>
      <c r="I57" s="14" t="s">
        <v>26</v>
      </c>
    </row>
    <row r="58" spans="1:9" ht="17" thickBot="1">
      <c r="A58" s="15" t="s">
        <v>110</v>
      </c>
      <c r="B58" s="14" t="s">
        <v>111</v>
      </c>
      <c r="C58" s="14" t="s">
        <v>43</v>
      </c>
      <c r="D58" s="14" t="s">
        <v>9</v>
      </c>
      <c r="E58" s="14" t="s">
        <v>68</v>
      </c>
      <c r="F58" s="14"/>
      <c r="G58" s="14"/>
      <c r="H58" s="14" t="s">
        <v>95</v>
      </c>
      <c r="I58" s="14" t="s">
        <v>26</v>
      </c>
    </row>
    <row r="59" spans="1:9" ht="17" thickBot="1">
      <c r="A59" s="15" t="s">
        <v>112</v>
      </c>
      <c r="B59" s="14" t="s">
        <v>113</v>
      </c>
      <c r="C59" s="14" t="s">
        <v>31</v>
      </c>
      <c r="D59" s="14" t="s">
        <v>6</v>
      </c>
      <c r="E59" s="14" t="s">
        <v>68</v>
      </c>
      <c r="F59" s="14"/>
      <c r="G59" s="14"/>
      <c r="H59" s="14" t="s">
        <v>95</v>
      </c>
      <c r="I59" s="14" t="s">
        <v>26</v>
      </c>
    </row>
    <row r="60" spans="1:9" ht="17" thickBot="1">
      <c r="A60" s="15" t="s">
        <v>114</v>
      </c>
      <c r="B60" s="14" t="s">
        <v>115</v>
      </c>
      <c r="C60" s="14" t="s">
        <v>31</v>
      </c>
      <c r="D60" s="14" t="s">
        <v>8</v>
      </c>
      <c r="E60" s="14" t="s">
        <v>68</v>
      </c>
      <c r="F60" s="14"/>
      <c r="G60" s="14"/>
      <c r="H60" s="14" t="s">
        <v>95</v>
      </c>
      <c r="I60" s="14" t="s">
        <v>26</v>
      </c>
    </row>
    <row r="61" spans="1:9" ht="17" thickBot="1">
      <c r="A61" s="15" t="s">
        <v>116</v>
      </c>
      <c r="B61" s="14" t="s">
        <v>117</v>
      </c>
      <c r="C61" s="14" t="s">
        <v>31</v>
      </c>
      <c r="D61" s="14" t="s">
        <v>18</v>
      </c>
      <c r="E61" s="14" t="s">
        <v>68</v>
      </c>
      <c r="F61" s="14"/>
      <c r="G61" s="14"/>
      <c r="H61" s="14" t="s">
        <v>95</v>
      </c>
      <c r="I61" s="14" t="s">
        <v>26</v>
      </c>
    </row>
    <row r="62" spans="1:9" ht="17" thickBot="1">
      <c r="A62" s="15" t="s">
        <v>118</v>
      </c>
      <c r="B62" s="14" t="s">
        <v>119</v>
      </c>
      <c r="C62" s="14" t="s">
        <v>31</v>
      </c>
      <c r="D62" s="14" t="s">
        <v>5</v>
      </c>
      <c r="E62" s="14" t="s">
        <v>68</v>
      </c>
      <c r="F62" s="14"/>
      <c r="G62" s="14"/>
      <c r="H62" s="14" t="s">
        <v>95</v>
      </c>
      <c r="I62" s="14" t="s">
        <v>26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180" zoomScaleNormal="180" workbookViewId="0" topLeftCell="A1">
      <selection activeCell="D58" sqref="D58"/>
    </sheetView>
  </sheetViews>
  <sheetFormatPr defaultColWidth="11.00390625" defaultRowHeight="15.75"/>
  <cols>
    <col min="1" max="4" width="16.125" style="16" customWidth="1"/>
    <col min="5" max="5" width="26.875" style="16" customWidth="1"/>
    <col min="6" max="6" width="16.125" style="16" customWidth="1"/>
    <col min="7" max="7" width="13.625" style="16" customWidth="1"/>
    <col min="8" max="9" width="16.125" style="16" customWidth="1"/>
  </cols>
  <sheetData>
    <row r="1" spans="1:9" ht="17" thickBot="1">
      <c r="A1" s="22" t="s">
        <v>347</v>
      </c>
      <c r="B1" s="23"/>
      <c r="C1" s="23"/>
      <c r="D1" s="23"/>
      <c r="E1" s="23"/>
      <c r="F1" s="23"/>
      <c r="G1" s="23"/>
      <c r="H1" s="23"/>
      <c r="I1" s="24"/>
    </row>
    <row r="2" spans="1:9" s="19" customFormat="1" ht="17" thickBot="1">
      <c r="A2" s="17" t="s">
        <v>19</v>
      </c>
      <c r="B2" s="18" t="s">
        <v>20</v>
      </c>
      <c r="C2" s="18" t="s">
        <v>21</v>
      </c>
      <c r="D2" s="18" t="s">
        <v>2</v>
      </c>
      <c r="E2" s="18" t="s">
        <v>28</v>
      </c>
      <c r="F2" s="18" t="s">
        <v>22</v>
      </c>
      <c r="G2" s="18" t="s">
        <v>23</v>
      </c>
      <c r="H2" s="18" t="s">
        <v>24</v>
      </c>
      <c r="I2" s="18" t="s">
        <v>25</v>
      </c>
    </row>
    <row r="3" spans="1:9" ht="17" thickBot="1">
      <c r="A3" s="14" t="s">
        <v>256</v>
      </c>
      <c r="B3" s="14" t="s">
        <v>257</v>
      </c>
      <c r="C3" s="14" t="s">
        <v>43</v>
      </c>
      <c r="D3" s="14" t="s">
        <v>1</v>
      </c>
      <c r="E3" s="14" t="s">
        <v>10</v>
      </c>
      <c r="F3" s="14" t="s">
        <v>120</v>
      </c>
      <c r="G3" s="14"/>
      <c r="H3" s="14" t="s">
        <v>32</v>
      </c>
      <c r="I3" s="14" t="s">
        <v>346</v>
      </c>
    </row>
    <row r="4" spans="1:9" ht="17" thickBot="1">
      <c r="A4" s="14" t="s">
        <v>258</v>
      </c>
      <c r="B4" s="14" t="s">
        <v>146</v>
      </c>
      <c r="C4" s="14" t="s">
        <v>31</v>
      </c>
      <c r="D4" s="14" t="s">
        <v>1</v>
      </c>
      <c r="E4" s="14" t="s">
        <v>10</v>
      </c>
      <c r="F4" s="14" t="s">
        <v>121</v>
      </c>
      <c r="G4" s="14"/>
      <c r="H4" s="14" t="s">
        <v>32</v>
      </c>
      <c r="I4" s="14" t="s">
        <v>346</v>
      </c>
    </row>
    <row r="5" spans="1:9" ht="17" thickBot="1">
      <c r="A5" s="14" t="s">
        <v>143</v>
      </c>
      <c r="B5" s="14" t="s">
        <v>144</v>
      </c>
      <c r="C5" s="14" t="s">
        <v>31</v>
      </c>
      <c r="D5" s="14" t="s">
        <v>1</v>
      </c>
      <c r="E5" s="14" t="s">
        <v>10</v>
      </c>
      <c r="F5" s="14" t="s">
        <v>122</v>
      </c>
      <c r="G5" s="14"/>
      <c r="H5" s="14" t="s">
        <v>32</v>
      </c>
      <c r="I5" s="14" t="s">
        <v>346</v>
      </c>
    </row>
    <row r="6" spans="1:9" ht="17" thickBot="1">
      <c r="A6" s="14" t="s">
        <v>259</v>
      </c>
      <c r="B6" s="14" t="s">
        <v>260</v>
      </c>
      <c r="C6" s="14" t="s">
        <v>31</v>
      </c>
      <c r="D6" s="14" t="s">
        <v>1</v>
      </c>
      <c r="E6" s="14" t="s">
        <v>10</v>
      </c>
      <c r="F6" s="14" t="s">
        <v>123</v>
      </c>
      <c r="G6" s="14"/>
      <c r="H6" s="14" t="s">
        <v>32</v>
      </c>
      <c r="I6" s="14" t="s">
        <v>346</v>
      </c>
    </row>
    <row r="7" spans="1:9" ht="17" thickBot="1">
      <c r="A7" s="14" t="s">
        <v>261</v>
      </c>
      <c r="B7" s="14" t="s">
        <v>255</v>
      </c>
      <c r="C7" s="14" t="s">
        <v>31</v>
      </c>
      <c r="D7" s="14" t="s">
        <v>1</v>
      </c>
      <c r="E7" s="14" t="s">
        <v>10</v>
      </c>
      <c r="F7" s="14" t="s">
        <v>124</v>
      </c>
      <c r="G7" s="14"/>
      <c r="H7" s="14" t="s">
        <v>32</v>
      </c>
      <c r="I7" s="14" t="s">
        <v>346</v>
      </c>
    </row>
    <row r="8" spans="1:9" ht="17" thickBot="1">
      <c r="A8" s="14" t="s">
        <v>262</v>
      </c>
      <c r="B8" s="14" t="s">
        <v>263</v>
      </c>
      <c r="C8" s="14" t="s">
        <v>31</v>
      </c>
      <c r="D8" s="14" t="s">
        <v>1</v>
      </c>
      <c r="E8" s="14" t="s">
        <v>10</v>
      </c>
      <c r="F8" s="14" t="s">
        <v>125</v>
      </c>
      <c r="G8" s="14"/>
      <c r="H8" s="14" t="s">
        <v>32</v>
      </c>
      <c r="I8" s="14" t="s">
        <v>346</v>
      </c>
    </row>
    <row r="9" spans="1:9" ht="17" thickBot="1">
      <c r="A9" s="14" t="s">
        <v>264</v>
      </c>
      <c r="B9" s="14" t="s">
        <v>265</v>
      </c>
      <c r="C9" s="14" t="s">
        <v>31</v>
      </c>
      <c r="D9" s="14" t="s">
        <v>1</v>
      </c>
      <c r="E9" s="14" t="s">
        <v>10</v>
      </c>
      <c r="F9" s="14" t="s">
        <v>126</v>
      </c>
      <c r="G9" s="14"/>
      <c r="H9" s="14" t="s">
        <v>32</v>
      </c>
      <c r="I9" s="14" t="s">
        <v>346</v>
      </c>
    </row>
    <row r="10" spans="1:9" ht="17" thickBot="1">
      <c r="A10" s="14" t="s">
        <v>266</v>
      </c>
      <c r="B10" s="14" t="s">
        <v>267</v>
      </c>
      <c r="C10" s="14" t="s">
        <v>31</v>
      </c>
      <c r="D10" s="14" t="s">
        <v>1</v>
      </c>
      <c r="E10" s="14" t="s">
        <v>10</v>
      </c>
      <c r="F10" s="14" t="s">
        <v>127</v>
      </c>
      <c r="G10" s="14"/>
      <c r="H10" s="14" t="s">
        <v>32</v>
      </c>
      <c r="I10" s="14" t="s">
        <v>346</v>
      </c>
    </row>
    <row r="11" spans="1:9" ht="17" thickBot="1">
      <c r="A11" s="14" t="s">
        <v>268</v>
      </c>
      <c r="B11" s="14" t="s">
        <v>269</v>
      </c>
      <c r="C11" s="14" t="s">
        <v>31</v>
      </c>
      <c r="D11" s="14" t="s">
        <v>4</v>
      </c>
      <c r="E11" s="14" t="s">
        <v>10</v>
      </c>
      <c r="F11" s="14" t="s">
        <v>128</v>
      </c>
      <c r="G11" s="14"/>
      <c r="H11" s="14" t="s">
        <v>32</v>
      </c>
      <c r="I11" s="14" t="s">
        <v>346</v>
      </c>
    </row>
    <row r="12" spans="1:9" ht="17" thickBot="1">
      <c r="A12" s="14" t="s">
        <v>270</v>
      </c>
      <c r="B12" s="14" t="s">
        <v>271</v>
      </c>
      <c r="C12" s="14" t="s">
        <v>31</v>
      </c>
      <c r="D12" s="14" t="s">
        <v>1</v>
      </c>
      <c r="E12" s="14" t="s">
        <v>10</v>
      </c>
      <c r="F12" s="14" t="s">
        <v>129</v>
      </c>
      <c r="G12" s="14"/>
      <c r="H12" s="14" t="s">
        <v>32</v>
      </c>
      <c r="I12" s="14" t="s">
        <v>346</v>
      </c>
    </row>
    <row r="13" spans="1:9" ht="17" thickBot="1">
      <c r="A13" s="14" t="s">
        <v>272</v>
      </c>
      <c r="B13" s="14" t="s">
        <v>273</v>
      </c>
      <c r="C13" s="14" t="s">
        <v>31</v>
      </c>
      <c r="D13" s="14" t="s">
        <v>1</v>
      </c>
      <c r="E13" s="14" t="s">
        <v>10</v>
      </c>
      <c r="F13" s="14" t="s">
        <v>130</v>
      </c>
      <c r="G13" s="14"/>
      <c r="H13" s="14" t="s">
        <v>32</v>
      </c>
      <c r="I13" s="14" t="s">
        <v>346</v>
      </c>
    </row>
    <row r="14" spans="1:9" ht="17" thickBot="1">
      <c r="A14" s="14" t="s">
        <v>274</v>
      </c>
      <c r="B14" s="14" t="s">
        <v>164</v>
      </c>
      <c r="C14" s="14" t="s">
        <v>31</v>
      </c>
      <c r="D14" s="14" t="s">
        <v>1</v>
      </c>
      <c r="E14" s="14" t="s">
        <v>10</v>
      </c>
      <c r="F14" s="14" t="s">
        <v>131</v>
      </c>
      <c r="G14" s="14"/>
      <c r="H14" s="14" t="s">
        <v>32</v>
      </c>
      <c r="I14" s="14" t="s">
        <v>346</v>
      </c>
    </row>
    <row r="15" spans="1:9" ht="17" thickBot="1">
      <c r="A15" s="14" t="s">
        <v>275</v>
      </c>
      <c r="B15" s="14" t="s">
        <v>276</v>
      </c>
      <c r="C15" s="14" t="s">
        <v>31</v>
      </c>
      <c r="D15" s="14" t="s">
        <v>1</v>
      </c>
      <c r="E15" s="14" t="s">
        <v>10</v>
      </c>
      <c r="F15" s="14" t="s">
        <v>132</v>
      </c>
      <c r="G15" s="14"/>
      <c r="H15" s="14" t="s">
        <v>32</v>
      </c>
      <c r="I15" s="14" t="s">
        <v>346</v>
      </c>
    </row>
    <row r="16" spans="1:9" ht="17" thickBot="1">
      <c r="A16" s="14" t="s">
        <v>277</v>
      </c>
      <c r="B16" s="14" t="s">
        <v>278</v>
      </c>
      <c r="C16" s="14" t="s">
        <v>31</v>
      </c>
      <c r="D16" s="14" t="s">
        <v>1</v>
      </c>
      <c r="E16" s="14" t="s">
        <v>10</v>
      </c>
      <c r="F16" s="14" t="s">
        <v>133</v>
      </c>
      <c r="G16" s="14"/>
      <c r="H16" s="14" t="s">
        <v>32</v>
      </c>
      <c r="I16" s="14" t="s">
        <v>346</v>
      </c>
    </row>
    <row r="17" spans="1:9" ht="17" thickBot="1">
      <c r="A17" s="14" t="s">
        <v>279</v>
      </c>
      <c r="B17" s="14" t="s">
        <v>280</v>
      </c>
      <c r="C17" s="14" t="s">
        <v>31</v>
      </c>
      <c r="D17" s="14" t="s">
        <v>4</v>
      </c>
      <c r="E17" s="14" t="s">
        <v>10</v>
      </c>
      <c r="F17" s="14" t="s">
        <v>134</v>
      </c>
      <c r="G17" s="14"/>
      <c r="H17" s="14" t="s">
        <v>32</v>
      </c>
      <c r="I17" s="14" t="s">
        <v>346</v>
      </c>
    </row>
    <row r="18" spans="1:9" ht="17" thickBot="1">
      <c r="A18" s="14" t="s">
        <v>281</v>
      </c>
      <c r="B18" s="14" t="s">
        <v>282</v>
      </c>
      <c r="C18" s="14" t="s">
        <v>43</v>
      </c>
      <c r="D18" s="14" t="s">
        <v>4</v>
      </c>
      <c r="E18" s="14" t="s">
        <v>68</v>
      </c>
      <c r="F18" s="14"/>
      <c r="G18" s="14"/>
      <c r="H18" s="14" t="s">
        <v>32</v>
      </c>
      <c r="I18" s="14" t="s">
        <v>346</v>
      </c>
    </row>
    <row r="19" spans="1:9" ht="17" thickBot="1">
      <c r="A19" s="14" t="s">
        <v>177</v>
      </c>
      <c r="B19" s="14" t="s">
        <v>178</v>
      </c>
      <c r="C19" s="14" t="s">
        <v>31</v>
      </c>
      <c r="D19" s="14" t="s">
        <v>4</v>
      </c>
      <c r="E19" s="14" t="s">
        <v>68</v>
      </c>
      <c r="F19" s="14"/>
      <c r="G19" s="14"/>
      <c r="H19" s="14" t="s">
        <v>32</v>
      </c>
      <c r="I19" s="14" t="s">
        <v>346</v>
      </c>
    </row>
    <row r="20" spans="1:9" ht="17" thickBot="1">
      <c r="A20" s="14" t="s">
        <v>283</v>
      </c>
      <c r="B20" s="14" t="s">
        <v>284</v>
      </c>
      <c r="C20" s="14" t="s">
        <v>31</v>
      </c>
      <c r="D20" s="14" t="s">
        <v>4</v>
      </c>
      <c r="E20" s="14" t="s">
        <v>68</v>
      </c>
      <c r="F20" s="14"/>
      <c r="G20" s="14"/>
      <c r="H20" s="14" t="s">
        <v>32</v>
      </c>
      <c r="I20" s="14" t="s">
        <v>346</v>
      </c>
    </row>
    <row r="21" spans="1:9" ht="17" thickBot="1">
      <c r="A21" s="14" t="s">
        <v>285</v>
      </c>
      <c r="B21" s="14" t="s">
        <v>286</v>
      </c>
      <c r="C21" s="14" t="s">
        <v>31</v>
      </c>
      <c r="D21" s="14" t="s">
        <v>4</v>
      </c>
      <c r="E21" s="14" t="s">
        <v>68</v>
      </c>
      <c r="F21" s="14"/>
      <c r="G21" s="14"/>
      <c r="H21" s="14" t="s">
        <v>32</v>
      </c>
      <c r="I21" s="14" t="s">
        <v>346</v>
      </c>
    </row>
    <row r="22" spans="1:9" ht="17" thickBot="1">
      <c r="A22" s="14" t="s">
        <v>287</v>
      </c>
      <c r="B22" s="14" t="s">
        <v>288</v>
      </c>
      <c r="C22" s="14" t="s">
        <v>31</v>
      </c>
      <c r="D22" s="14" t="s">
        <v>4</v>
      </c>
      <c r="E22" s="14" t="s">
        <v>68</v>
      </c>
      <c r="F22" s="14"/>
      <c r="G22" s="14"/>
      <c r="H22" s="14" t="s">
        <v>32</v>
      </c>
      <c r="I22" s="14" t="s">
        <v>346</v>
      </c>
    </row>
    <row r="23" spans="1:9" ht="17" thickBot="1">
      <c r="A23" s="14" t="s">
        <v>289</v>
      </c>
      <c r="B23" s="14" t="s">
        <v>290</v>
      </c>
      <c r="C23" s="14" t="s">
        <v>43</v>
      </c>
      <c r="D23" s="14" t="s">
        <v>4</v>
      </c>
      <c r="E23" s="14" t="s">
        <v>68</v>
      </c>
      <c r="F23" s="14"/>
      <c r="G23" s="14"/>
      <c r="H23" s="14" t="s">
        <v>32</v>
      </c>
      <c r="I23" s="14" t="s">
        <v>346</v>
      </c>
    </row>
    <row r="24" spans="1:9" ht="17" thickBot="1">
      <c r="A24" s="14" t="s">
        <v>291</v>
      </c>
      <c r="B24" s="14" t="s">
        <v>292</v>
      </c>
      <c r="C24" s="14" t="s">
        <v>31</v>
      </c>
      <c r="D24" s="14" t="s">
        <v>7</v>
      </c>
      <c r="E24" s="14" t="s">
        <v>68</v>
      </c>
      <c r="F24" s="14"/>
      <c r="G24" s="14"/>
      <c r="H24" s="14" t="s">
        <v>32</v>
      </c>
      <c r="I24" s="14" t="s">
        <v>346</v>
      </c>
    </row>
    <row r="25" spans="1:9" ht="17" thickBot="1">
      <c r="A25" s="14" t="s">
        <v>293</v>
      </c>
      <c r="B25" s="14" t="s">
        <v>205</v>
      </c>
      <c r="C25" s="14" t="s">
        <v>31</v>
      </c>
      <c r="D25" s="14" t="s">
        <v>9</v>
      </c>
      <c r="E25" s="14" t="s">
        <v>68</v>
      </c>
      <c r="F25" s="14"/>
      <c r="G25" s="14"/>
      <c r="H25" s="14" t="s">
        <v>32</v>
      </c>
      <c r="I25" s="14" t="s">
        <v>346</v>
      </c>
    </row>
    <row r="26" spans="1:9" ht="17" thickBot="1">
      <c r="A26" s="14" t="s">
        <v>294</v>
      </c>
      <c r="B26" s="14" t="s">
        <v>295</v>
      </c>
      <c r="C26" s="14" t="s">
        <v>31</v>
      </c>
      <c r="D26" s="14" t="s">
        <v>9</v>
      </c>
      <c r="E26" s="14" t="s">
        <v>68</v>
      </c>
      <c r="F26" s="14"/>
      <c r="G26" s="14"/>
      <c r="H26" s="14" t="s">
        <v>32</v>
      </c>
      <c r="I26" s="14" t="s">
        <v>346</v>
      </c>
    </row>
    <row r="27" spans="1:9" ht="17" thickBot="1">
      <c r="A27" s="14" t="s">
        <v>296</v>
      </c>
      <c r="B27" s="14" t="s">
        <v>297</v>
      </c>
      <c r="C27" s="14" t="s">
        <v>31</v>
      </c>
      <c r="D27" s="14" t="s">
        <v>18</v>
      </c>
      <c r="E27" s="14" t="s">
        <v>68</v>
      </c>
      <c r="F27" s="14"/>
      <c r="G27" s="14"/>
      <c r="H27" s="14" t="s">
        <v>32</v>
      </c>
      <c r="I27" s="14" t="s">
        <v>346</v>
      </c>
    </row>
    <row r="28" spans="1:9" ht="17" thickBot="1">
      <c r="A28" s="14" t="s">
        <v>298</v>
      </c>
      <c r="B28" s="14" t="s">
        <v>299</v>
      </c>
      <c r="C28" s="14" t="s">
        <v>31</v>
      </c>
      <c r="D28" s="14" t="s">
        <v>1</v>
      </c>
      <c r="E28" s="14" t="s">
        <v>10</v>
      </c>
      <c r="F28" s="14" t="s">
        <v>120</v>
      </c>
      <c r="G28" s="14"/>
      <c r="H28" s="14" t="s">
        <v>249</v>
      </c>
      <c r="I28" s="14" t="s">
        <v>346</v>
      </c>
    </row>
    <row r="29" spans="1:9" ht="17" thickBot="1">
      <c r="A29" s="14" t="s">
        <v>300</v>
      </c>
      <c r="B29" s="14" t="s">
        <v>301</v>
      </c>
      <c r="C29" s="14" t="s">
        <v>31</v>
      </c>
      <c r="D29" s="14" t="s">
        <v>1</v>
      </c>
      <c r="E29" s="14" t="s">
        <v>10</v>
      </c>
      <c r="F29" s="14" t="s">
        <v>121</v>
      </c>
      <c r="G29" s="14"/>
      <c r="H29" s="14" t="s">
        <v>249</v>
      </c>
      <c r="I29" s="14" t="s">
        <v>346</v>
      </c>
    </row>
    <row r="30" spans="1:9" ht="17" thickBot="1">
      <c r="A30" s="14" t="s">
        <v>302</v>
      </c>
      <c r="B30" s="14" t="s">
        <v>303</v>
      </c>
      <c r="C30" s="14" t="s">
        <v>31</v>
      </c>
      <c r="D30" s="14" t="s">
        <v>1</v>
      </c>
      <c r="E30" s="14" t="s">
        <v>10</v>
      </c>
      <c r="F30" s="14" t="s">
        <v>122</v>
      </c>
      <c r="G30" s="14"/>
      <c r="H30" s="14" t="s">
        <v>249</v>
      </c>
      <c r="I30" s="14" t="s">
        <v>346</v>
      </c>
    </row>
    <row r="31" spans="1:9" ht="17" thickBot="1">
      <c r="A31" s="14" t="s">
        <v>304</v>
      </c>
      <c r="B31" s="14" t="s">
        <v>305</v>
      </c>
      <c r="C31" s="14" t="s">
        <v>31</v>
      </c>
      <c r="D31" s="14" t="s">
        <v>1</v>
      </c>
      <c r="E31" s="14" t="s">
        <v>10</v>
      </c>
      <c r="F31" s="14" t="s">
        <v>123</v>
      </c>
      <c r="G31" s="14"/>
      <c r="H31" s="14" t="s">
        <v>249</v>
      </c>
      <c r="I31" s="14" t="s">
        <v>346</v>
      </c>
    </row>
    <row r="32" spans="1:9" ht="17" thickBot="1">
      <c r="A32" s="14" t="s">
        <v>306</v>
      </c>
      <c r="B32" s="14" t="s">
        <v>307</v>
      </c>
      <c r="C32" s="14" t="s">
        <v>31</v>
      </c>
      <c r="D32" s="14" t="s">
        <v>1</v>
      </c>
      <c r="E32" s="14" t="s">
        <v>10</v>
      </c>
      <c r="F32" s="14" t="s">
        <v>124</v>
      </c>
      <c r="G32" s="14"/>
      <c r="H32" s="14" t="s">
        <v>249</v>
      </c>
      <c r="I32" s="14" t="s">
        <v>346</v>
      </c>
    </row>
    <row r="33" spans="1:9" ht="17" thickBot="1">
      <c r="A33" s="14" t="s">
        <v>308</v>
      </c>
      <c r="B33" s="14" t="s">
        <v>309</v>
      </c>
      <c r="C33" s="14" t="s">
        <v>31</v>
      </c>
      <c r="D33" s="14" t="s">
        <v>1</v>
      </c>
      <c r="E33" s="14" t="s">
        <v>10</v>
      </c>
      <c r="F33" s="14" t="s">
        <v>125</v>
      </c>
      <c r="G33" s="14"/>
      <c r="H33" s="14" t="s">
        <v>249</v>
      </c>
      <c r="I33" s="14" t="s">
        <v>346</v>
      </c>
    </row>
    <row r="34" spans="1:9" ht="17" thickBot="1">
      <c r="A34" s="14" t="s">
        <v>310</v>
      </c>
      <c r="B34" s="14" t="s">
        <v>311</v>
      </c>
      <c r="C34" s="14" t="s">
        <v>31</v>
      </c>
      <c r="D34" s="14" t="s">
        <v>1</v>
      </c>
      <c r="E34" s="14" t="s">
        <v>10</v>
      </c>
      <c r="F34" s="14" t="s">
        <v>126</v>
      </c>
      <c r="G34" s="14"/>
      <c r="H34" s="14" t="s">
        <v>249</v>
      </c>
      <c r="I34" s="14" t="s">
        <v>346</v>
      </c>
    </row>
    <row r="35" spans="1:9" ht="17" thickBot="1">
      <c r="A35" s="14" t="s">
        <v>312</v>
      </c>
      <c r="B35" s="14" t="s">
        <v>72</v>
      </c>
      <c r="C35" s="14" t="s">
        <v>31</v>
      </c>
      <c r="D35" s="14" t="s">
        <v>1</v>
      </c>
      <c r="E35" s="14" t="s">
        <v>10</v>
      </c>
      <c r="F35" s="14" t="s">
        <v>127</v>
      </c>
      <c r="G35" s="14"/>
      <c r="H35" s="14" t="s">
        <v>249</v>
      </c>
      <c r="I35" s="14" t="s">
        <v>346</v>
      </c>
    </row>
    <row r="36" spans="1:9" ht="17" thickBot="1">
      <c r="A36" s="14" t="s">
        <v>313</v>
      </c>
      <c r="B36" s="14" t="s">
        <v>314</v>
      </c>
      <c r="C36" s="14" t="s">
        <v>31</v>
      </c>
      <c r="D36" s="14" t="s">
        <v>4</v>
      </c>
      <c r="E36" s="14" t="s">
        <v>10</v>
      </c>
      <c r="F36" s="14" t="s">
        <v>128</v>
      </c>
      <c r="G36" s="14"/>
      <c r="H36" s="14" t="s">
        <v>249</v>
      </c>
      <c r="I36" s="14" t="s">
        <v>346</v>
      </c>
    </row>
    <row r="37" spans="1:9" ht="17" thickBot="1">
      <c r="A37" s="14" t="s">
        <v>315</v>
      </c>
      <c r="B37" s="14" t="s">
        <v>316</v>
      </c>
      <c r="C37" s="14" t="s">
        <v>31</v>
      </c>
      <c r="D37" s="14" t="s">
        <v>1</v>
      </c>
      <c r="E37" s="14" t="s">
        <v>10</v>
      </c>
      <c r="F37" s="14" t="s">
        <v>129</v>
      </c>
      <c r="G37" s="14"/>
      <c r="H37" s="14" t="s">
        <v>249</v>
      </c>
      <c r="I37" s="14" t="s">
        <v>346</v>
      </c>
    </row>
    <row r="38" spans="1:9" ht="17" thickBot="1">
      <c r="A38" s="14" t="s">
        <v>317</v>
      </c>
      <c r="B38" s="14" t="s">
        <v>318</v>
      </c>
      <c r="C38" s="14" t="s">
        <v>43</v>
      </c>
      <c r="D38" s="14" t="s">
        <v>1</v>
      </c>
      <c r="E38" s="14" t="s">
        <v>10</v>
      </c>
      <c r="F38" s="14" t="s">
        <v>130</v>
      </c>
      <c r="G38" s="14"/>
      <c r="H38" s="14" t="s">
        <v>249</v>
      </c>
      <c r="I38" s="14" t="s">
        <v>346</v>
      </c>
    </row>
    <row r="39" spans="1:9" ht="17" thickBot="1">
      <c r="A39" s="14" t="s">
        <v>319</v>
      </c>
      <c r="B39" s="14" t="s">
        <v>178</v>
      </c>
      <c r="C39" s="14" t="s">
        <v>31</v>
      </c>
      <c r="D39" s="14" t="s">
        <v>1</v>
      </c>
      <c r="E39" s="14" t="s">
        <v>10</v>
      </c>
      <c r="F39" s="14" t="s">
        <v>131</v>
      </c>
      <c r="G39" s="14"/>
      <c r="H39" s="14" t="s">
        <v>249</v>
      </c>
      <c r="I39" s="14" t="s">
        <v>346</v>
      </c>
    </row>
    <row r="40" spans="1:9" ht="17" thickBot="1">
      <c r="A40" s="14" t="s">
        <v>320</v>
      </c>
      <c r="B40" s="14" t="s">
        <v>321</v>
      </c>
      <c r="C40" s="14" t="s">
        <v>31</v>
      </c>
      <c r="D40" s="14" t="s">
        <v>1</v>
      </c>
      <c r="E40" s="14" t="s">
        <v>10</v>
      </c>
      <c r="F40" s="14" t="s">
        <v>132</v>
      </c>
      <c r="G40" s="14"/>
      <c r="H40" s="14" t="s">
        <v>249</v>
      </c>
      <c r="I40" s="14" t="s">
        <v>346</v>
      </c>
    </row>
    <row r="41" spans="1:9" ht="17" thickBot="1">
      <c r="A41" s="14" t="s">
        <v>322</v>
      </c>
      <c r="B41" s="14" t="s">
        <v>323</v>
      </c>
      <c r="C41" s="14" t="s">
        <v>43</v>
      </c>
      <c r="D41" s="14" t="s">
        <v>1</v>
      </c>
      <c r="E41" s="14" t="s">
        <v>10</v>
      </c>
      <c r="F41" s="14" t="s">
        <v>133</v>
      </c>
      <c r="G41" s="14"/>
      <c r="H41" s="14" t="s">
        <v>249</v>
      </c>
      <c r="I41" s="14" t="s">
        <v>346</v>
      </c>
    </row>
    <row r="42" spans="1:9" ht="17" thickBot="1">
      <c r="A42" s="14" t="s">
        <v>324</v>
      </c>
      <c r="B42" s="14" t="s">
        <v>325</v>
      </c>
      <c r="C42" s="14" t="s">
        <v>31</v>
      </c>
      <c r="D42" s="14" t="s">
        <v>4</v>
      </c>
      <c r="E42" s="14" t="s">
        <v>10</v>
      </c>
      <c r="F42" s="14" t="s">
        <v>134</v>
      </c>
      <c r="G42" s="14"/>
      <c r="H42" s="14" t="s">
        <v>249</v>
      </c>
      <c r="I42" s="14" t="s">
        <v>346</v>
      </c>
    </row>
    <row r="43" spans="1:9" ht="17" thickBot="1">
      <c r="A43" s="14" t="s">
        <v>326</v>
      </c>
      <c r="B43" s="14" t="s">
        <v>327</v>
      </c>
      <c r="C43" s="14" t="s">
        <v>31</v>
      </c>
      <c r="D43" s="14" t="s">
        <v>4</v>
      </c>
      <c r="E43" s="14" t="s">
        <v>68</v>
      </c>
      <c r="F43" s="14"/>
      <c r="G43" s="14"/>
      <c r="H43" s="14" t="s">
        <v>249</v>
      </c>
      <c r="I43" s="14" t="s">
        <v>346</v>
      </c>
    </row>
    <row r="44" spans="1:9" ht="17" thickBot="1">
      <c r="A44" s="14" t="s">
        <v>328</v>
      </c>
      <c r="B44" s="14" t="s">
        <v>329</v>
      </c>
      <c r="C44" s="14" t="s">
        <v>31</v>
      </c>
      <c r="D44" s="14" t="s">
        <v>4</v>
      </c>
      <c r="E44" s="14" t="s">
        <v>68</v>
      </c>
      <c r="F44" s="14"/>
      <c r="G44" s="14"/>
      <c r="H44" s="14" t="s">
        <v>249</v>
      </c>
      <c r="I44" s="14" t="s">
        <v>346</v>
      </c>
    </row>
    <row r="45" spans="1:9" ht="17" thickBot="1">
      <c r="A45" s="14" t="s">
        <v>330</v>
      </c>
      <c r="B45" s="14" t="s">
        <v>331</v>
      </c>
      <c r="C45" s="14" t="s">
        <v>31</v>
      </c>
      <c r="D45" s="14" t="s">
        <v>4</v>
      </c>
      <c r="E45" s="14" t="s">
        <v>68</v>
      </c>
      <c r="F45" s="14"/>
      <c r="G45" s="14"/>
      <c r="H45" s="14" t="s">
        <v>249</v>
      </c>
      <c r="I45" s="14" t="s">
        <v>346</v>
      </c>
    </row>
    <row r="46" spans="1:9" ht="17" thickBot="1">
      <c r="A46" s="14" t="s">
        <v>332</v>
      </c>
      <c r="B46" s="14" t="s">
        <v>333</v>
      </c>
      <c r="C46" s="14" t="s">
        <v>43</v>
      </c>
      <c r="D46" s="14" t="s">
        <v>4</v>
      </c>
      <c r="E46" s="14" t="s">
        <v>68</v>
      </c>
      <c r="F46" s="14"/>
      <c r="G46" s="14"/>
      <c r="H46" s="14" t="s">
        <v>249</v>
      </c>
      <c r="I46" s="14" t="s">
        <v>346</v>
      </c>
    </row>
    <row r="47" spans="1:9" ht="17" thickBot="1">
      <c r="A47" s="14" t="s">
        <v>334</v>
      </c>
      <c r="B47" s="14" t="s">
        <v>335</v>
      </c>
      <c r="C47" s="14" t="s">
        <v>31</v>
      </c>
      <c r="D47" s="14" t="s">
        <v>4</v>
      </c>
      <c r="E47" s="14" t="s">
        <v>68</v>
      </c>
      <c r="F47" s="14"/>
      <c r="G47" s="14"/>
      <c r="H47" s="14" t="s">
        <v>249</v>
      </c>
      <c r="I47" s="14" t="s">
        <v>346</v>
      </c>
    </row>
    <row r="48" spans="1:9" ht="17" thickBot="1">
      <c r="A48" s="14" t="s">
        <v>336</v>
      </c>
      <c r="B48" s="14" t="s">
        <v>337</v>
      </c>
      <c r="C48" s="14" t="s">
        <v>31</v>
      </c>
      <c r="D48" s="14" t="s">
        <v>4</v>
      </c>
      <c r="E48" s="14" t="s">
        <v>68</v>
      </c>
      <c r="F48" s="14"/>
      <c r="G48" s="14"/>
      <c r="H48" s="14" t="s">
        <v>249</v>
      </c>
      <c r="I48" s="14" t="s">
        <v>346</v>
      </c>
    </row>
    <row r="49" spans="1:9" ht="17" thickBot="1">
      <c r="A49" s="14" t="s">
        <v>338</v>
      </c>
      <c r="B49" s="14" t="s">
        <v>339</v>
      </c>
      <c r="C49" s="14" t="s">
        <v>31</v>
      </c>
      <c r="D49" s="14" t="s">
        <v>7</v>
      </c>
      <c r="E49" s="14" t="s">
        <v>68</v>
      </c>
      <c r="F49" s="14"/>
      <c r="G49" s="14"/>
      <c r="H49" s="14" t="s">
        <v>249</v>
      </c>
      <c r="I49" s="14" t="s">
        <v>346</v>
      </c>
    </row>
    <row r="50" spans="1:9" ht="17" thickBot="1">
      <c r="A50" s="14" t="s">
        <v>340</v>
      </c>
      <c r="B50" s="14" t="s">
        <v>341</v>
      </c>
      <c r="C50" s="14" t="s">
        <v>31</v>
      </c>
      <c r="D50" s="14" t="s">
        <v>9</v>
      </c>
      <c r="E50" s="14" t="s">
        <v>68</v>
      </c>
      <c r="F50" s="14"/>
      <c r="G50" s="14"/>
      <c r="H50" s="14" t="s">
        <v>249</v>
      </c>
      <c r="I50" s="14" t="s">
        <v>346</v>
      </c>
    </row>
    <row r="51" spans="1:9" ht="17" thickBot="1">
      <c r="A51" s="14" t="s">
        <v>342</v>
      </c>
      <c r="B51" s="14" t="s">
        <v>343</v>
      </c>
      <c r="C51" s="14" t="s">
        <v>31</v>
      </c>
      <c r="D51" s="14" t="s">
        <v>9</v>
      </c>
      <c r="E51" s="14" t="s">
        <v>68</v>
      </c>
      <c r="F51" s="14"/>
      <c r="G51" s="14"/>
      <c r="H51" s="14" t="s">
        <v>249</v>
      </c>
      <c r="I51" s="14" t="s">
        <v>346</v>
      </c>
    </row>
    <row r="52" spans="1:9" ht="17" thickBot="1">
      <c r="A52" s="14" t="s">
        <v>344</v>
      </c>
      <c r="B52" s="14" t="s">
        <v>345</v>
      </c>
      <c r="C52" s="14" t="s">
        <v>43</v>
      </c>
      <c r="D52" s="14" t="s">
        <v>18</v>
      </c>
      <c r="E52" s="14" t="s">
        <v>68</v>
      </c>
      <c r="F52" s="14"/>
      <c r="G52" s="14"/>
      <c r="H52" s="14" t="s">
        <v>249</v>
      </c>
      <c r="I52" s="14" t="s">
        <v>346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="90" zoomScaleNormal="90" workbookViewId="0" topLeftCell="A1">
      <selection activeCell="G15" sqref="G15"/>
    </sheetView>
  </sheetViews>
  <sheetFormatPr defaultColWidth="8.625" defaultRowHeight="15.75"/>
  <cols>
    <col min="1" max="1" width="21.125" style="0" customWidth="1"/>
  </cols>
  <sheetData>
    <row r="1" spans="1:19" ht="15.75">
      <c r="A1" s="20" t="s">
        <v>581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.75">
      <c r="A2" s="20" t="s">
        <v>2</v>
      </c>
      <c r="B2" s="20" t="s">
        <v>10</v>
      </c>
      <c r="C2" s="20"/>
      <c r="D2" s="20"/>
      <c r="E2" s="20"/>
      <c r="F2" s="20"/>
      <c r="G2" s="20"/>
      <c r="H2" s="21" t="s">
        <v>13</v>
      </c>
      <c r="I2" s="21"/>
      <c r="J2" s="21"/>
      <c r="K2" s="21"/>
      <c r="L2" s="21"/>
      <c r="M2" s="21"/>
      <c r="N2" s="20" t="s">
        <v>11</v>
      </c>
      <c r="O2" s="20"/>
      <c r="P2" s="20"/>
      <c r="Q2" s="20"/>
      <c r="R2" s="20"/>
      <c r="S2" s="20"/>
    </row>
    <row r="3" spans="1:19" ht="15.75">
      <c r="A3" s="20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3" t="s">
        <v>1</v>
      </c>
      <c r="B4" s="1">
        <v>0</v>
      </c>
      <c r="C4" s="5">
        <f>B4/F4*100</f>
        <v>0</v>
      </c>
      <c r="D4" s="5">
        <v>15</v>
      </c>
      <c r="E4" s="5">
        <f>D4/F4*100</f>
        <v>100</v>
      </c>
      <c r="F4" s="5">
        <f>SUM(B4+D4)</f>
        <v>15</v>
      </c>
      <c r="G4" s="5">
        <f>F4/F$9*100</f>
        <v>100</v>
      </c>
      <c r="H4" s="1">
        <v>0</v>
      </c>
      <c r="I4" s="5">
        <v>0</v>
      </c>
      <c r="J4" s="5">
        <v>0</v>
      </c>
      <c r="K4" s="5">
        <v>0</v>
      </c>
      <c r="L4" s="5">
        <f>SUM(H4+J4)</f>
        <v>0</v>
      </c>
      <c r="M4" s="2">
        <f>L4/L$9*100</f>
        <v>0</v>
      </c>
      <c r="N4" s="5">
        <f>SUM(B4+H4)</f>
        <v>0</v>
      </c>
      <c r="O4" s="5">
        <f>N4/R4*100</f>
        <v>0</v>
      </c>
      <c r="P4" s="5">
        <f>SUM(D4+J4)</f>
        <v>15</v>
      </c>
      <c r="Q4" s="5">
        <f>P4/R4*100</f>
        <v>100</v>
      </c>
      <c r="R4" s="5">
        <f>SUM(N4+P4)</f>
        <v>15</v>
      </c>
      <c r="S4" s="2">
        <f>R4/R$9*100</f>
        <v>60</v>
      </c>
    </row>
    <row r="5" spans="1:19" ht="15.75">
      <c r="A5" s="13" t="s">
        <v>4</v>
      </c>
      <c r="B5" s="1">
        <v>0</v>
      </c>
      <c r="C5" s="5">
        <v>0</v>
      </c>
      <c r="D5" s="5">
        <v>0</v>
      </c>
      <c r="E5" s="5">
        <v>0</v>
      </c>
      <c r="F5" s="5">
        <f aca="true" t="shared" si="0" ref="F5:F9">SUM(B5+D5)</f>
        <v>0</v>
      </c>
      <c r="G5" s="5">
        <f aca="true" t="shared" si="1" ref="G5:G9">F5/F$9*100</f>
        <v>0</v>
      </c>
      <c r="H5" s="1">
        <v>1</v>
      </c>
      <c r="I5" s="5">
        <f aca="true" t="shared" si="2" ref="I5:I9">H5/L5*100</f>
        <v>14.285714285714285</v>
      </c>
      <c r="J5" s="5">
        <v>6</v>
      </c>
      <c r="K5" s="5">
        <f aca="true" t="shared" si="3" ref="K5:K9">J5/L5*100</f>
        <v>85.71428571428571</v>
      </c>
      <c r="L5" s="5">
        <f aca="true" t="shared" si="4" ref="L5:L9">SUM(H5+J5)</f>
        <v>7</v>
      </c>
      <c r="M5" s="2">
        <f aca="true" t="shared" si="5" ref="M5:M9">L5/L$9*100</f>
        <v>70</v>
      </c>
      <c r="N5" s="5">
        <f aca="true" t="shared" si="6" ref="N5:N9">SUM(B5+H5)</f>
        <v>1</v>
      </c>
      <c r="O5" s="5">
        <f aca="true" t="shared" si="7" ref="O5:O9">N5/R5*100</f>
        <v>14.285714285714285</v>
      </c>
      <c r="P5" s="5">
        <f aca="true" t="shared" si="8" ref="P5:P9">SUM(D5+J5)</f>
        <v>6</v>
      </c>
      <c r="Q5" s="5">
        <f aca="true" t="shared" si="9" ref="Q5:Q9">P5/R5*100</f>
        <v>85.71428571428571</v>
      </c>
      <c r="R5" s="5">
        <f aca="true" t="shared" si="10" ref="R5:R9">SUM(N5+P5)</f>
        <v>7</v>
      </c>
      <c r="S5" s="2">
        <f aca="true" t="shared" si="11" ref="S5:S9">R5/R$9*100</f>
        <v>28.000000000000004</v>
      </c>
    </row>
    <row r="6" spans="1:19" ht="15.75">
      <c r="A6" s="13" t="s">
        <v>18</v>
      </c>
      <c r="B6" s="1">
        <v>0</v>
      </c>
      <c r="C6" s="5">
        <v>0</v>
      </c>
      <c r="D6" s="5">
        <v>0</v>
      </c>
      <c r="E6" s="5">
        <v>0</v>
      </c>
      <c r="F6" s="5">
        <f t="shared" si="0"/>
        <v>0</v>
      </c>
      <c r="G6" s="5">
        <f t="shared" si="1"/>
        <v>0</v>
      </c>
      <c r="H6" s="1">
        <v>0</v>
      </c>
      <c r="I6" s="5">
        <f t="shared" si="2"/>
        <v>0</v>
      </c>
      <c r="J6" s="5">
        <v>1</v>
      </c>
      <c r="K6" s="5">
        <f t="shared" si="3"/>
        <v>100</v>
      </c>
      <c r="L6" s="5">
        <f t="shared" si="4"/>
        <v>1</v>
      </c>
      <c r="M6" s="2">
        <f t="shared" si="5"/>
        <v>10</v>
      </c>
      <c r="N6" s="5">
        <f t="shared" si="6"/>
        <v>0</v>
      </c>
      <c r="O6" s="5">
        <f t="shared" si="7"/>
        <v>0</v>
      </c>
      <c r="P6" s="5">
        <f t="shared" si="8"/>
        <v>1</v>
      </c>
      <c r="Q6" s="5">
        <f t="shared" si="9"/>
        <v>100</v>
      </c>
      <c r="R6" s="5">
        <f t="shared" si="10"/>
        <v>1</v>
      </c>
      <c r="S6" s="2">
        <f t="shared" si="11"/>
        <v>4</v>
      </c>
    </row>
    <row r="7" spans="1:19" ht="15.75">
      <c r="A7" s="13" t="s">
        <v>7</v>
      </c>
      <c r="B7" s="1">
        <v>0</v>
      </c>
      <c r="C7" s="5">
        <v>0</v>
      </c>
      <c r="D7" s="5">
        <v>0</v>
      </c>
      <c r="E7" s="5">
        <v>0</v>
      </c>
      <c r="F7" s="5">
        <f t="shared" si="0"/>
        <v>0</v>
      </c>
      <c r="G7" s="5">
        <f t="shared" si="1"/>
        <v>0</v>
      </c>
      <c r="H7" s="1">
        <v>0</v>
      </c>
      <c r="I7" s="5">
        <f t="shared" si="2"/>
        <v>0</v>
      </c>
      <c r="J7" s="5">
        <v>1</v>
      </c>
      <c r="K7" s="5">
        <f t="shared" si="3"/>
        <v>100</v>
      </c>
      <c r="L7" s="5">
        <f t="shared" si="4"/>
        <v>1</v>
      </c>
      <c r="M7" s="2">
        <f t="shared" si="5"/>
        <v>10</v>
      </c>
      <c r="N7" s="5">
        <f t="shared" si="6"/>
        <v>0</v>
      </c>
      <c r="O7" s="5">
        <f t="shared" si="7"/>
        <v>0</v>
      </c>
      <c r="P7" s="5">
        <f t="shared" si="8"/>
        <v>1</v>
      </c>
      <c r="Q7" s="5">
        <f t="shared" si="9"/>
        <v>100</v>
      </c>
      <c r="R7" s="5">
        <f t="shared" si="10"/>
        <v>1</v>
      </c>
      <c r="S7" s="2">
        <f t="shared" si="11"/>
        <v>4</v>
      </c>
    </row>
    <row r="8" spans="1:19" ht="15.75">
      <c r="A8" s="13" t="s">
        <v>9</v>
      </c>
      <c r="B8" s="1">
        <v>0</v>
      </c>
      <c r="C8" s="5">
        <v>0</v>
      </c>
      <c r="D8" s="5">
        <v>0</v>
      </c>
      <c r="E8" s="5">
        <v>0</v>
      </c>
      <c r="F8" s="5">
        <f t="shared" si="0"/>
        <v>0</v>
      </c>
      <c r="G8" s="5">
        <f t="shared" si="1"/>
        <v>0</v>
      </c>
      <c r="H8" s="1">
        <v>1</v>
      </c>
      <c r="I8" s="5">
        <f t="shared" si="2"/>
        <v>100</v>
      </c>
      <c r="J8" s="5">
        <v>0</v>
      </c>
      <c r="K8" s="5">
        <f t="shared" si="3"/>
        <v>0</v>
      </c>
      <c r="L8" s="5">
        <f t="shared" si="4"/>
        <v>1</v>
      </c>
      <c r="M8" s="2">
        <f t="shared" si="5"/>
        <v>10</v>
      </c>
      <c r="N8" s="5">
        <f t="shared" si="6"/>
        <v>1</v>
      </c>
      <c r="O8" s="5">
        <f t="shared" si="7"/>
        <v>100</v>
      </c>
      <c r="P8" s="5">
        <f t="shared" si="8"/>
        <v>0</v>
      </c>
      <c r="Q8" s="5">
        <f t="shared" si="9"/>
        <v>0</v>
      </c>
      <c r="R8" s="5">
        <f t="shared" si="10"/>
        <v>1</v>
      </c>
      <c r="S8" s="2">
        <f t="shared" si="11"/>
        <v>4</v>
      </c>
    </row>
    <row r="9" spans="1:19" ht="15.75">
      <c r="A9" s="13" t="s">
        <v>0</v>
      </c>
      <c r="B9" s="1">
        <f>SUM(B4:B8)</f>
        <v>0</v>
      </c>
      <c r="C9" s="5">
        <f aca="true" t="shared" si="12" ref="C9">B9/F9*100</f>
        <v>0</v>
      </c>
      <c r="D9" s="5">
        <f>SUM(D4:D8)</f>
        <v>15</v>
      </c>
      <c r="E9" s="5">
        <f aca="true" t="shared" si="13" ref="E9">D9/F9*100</f>
        <v>100</v>
      </c>
      <c r="F9" s="5">
        <f t="shared" si="0"/>
        <v>15</v>
      </c>
      <c r="G9" s="5">
        <f t="shared" si="1"/>
        <v>100</v>
      </c>
      <c r="H9" s="1">
        <f>SUM(H4:H8)</f>
        <v>2</v>
      </c>
      <c r="I9" s="5">
        <f t="shared" si="2"/>
        <v>20</v>
      </c>
      <c r="J9" s="5">
        <f>SUM(J4:J8)</f>
        <v>8</v>
      </c>
      <c r="K9" s="5">
        <f t="shared" si="3"/>
        <v>80</v>
      </c>
      <c r="L9" s="5">
        <f t="shared" si="4"/>
        <v>10</v>
      </c>
      <c r="M9" s="2">
        <f t="shared" si="5"/>
        <v>100</v>
      </c>
      <c r="N9" s="5">
        <f t="shared" si="6"/>
        <v>2</v>
      </c>
      <c r="O9" s="5">
        <f t="shared" si="7"/>
        <v>8</v>
      </c>
      <c r="P9" s="5">
        <f t="shared" si="8"/>
        <v>23</v>
      </c>
      <c r="Q9" s="5">
        <f t="shared" si="9"/>
        <v>92</v>
      </c>
      <c r="R9" s="5">
        <f t="shared" si="10"/>
        <v>25</v>
      </c>
      <c r="S9" s="2">
        <f t="shared" si="11"/>
        <v>100</v>
      </c>
    </row>
    <row r="10" spans="1:19" ht="15.75">
      <c r="A10" s="12" t="s">
        <v>17</v>
      </c>
      <c r="B10" s="6"/>
      <c r="C10" s="7"/>
      <c r="D10" s="8"/>
      <c r="E10" s="7"/>
      <c r="F10" s="6"/>
      <c r="G10" s="7"/>
      <c r="H10" s="6"/>
      <c r="I10" s="7"/>
      <c r="J10" s="8"/>
      <c r="K10" s="7"/>
      <c r="L10" s="9"/>
      <c r="M10" s="10"/>
      <c r="N10" s="11"/>
      <c r="O10" s="10"/>
      <c r="P10" s="11"/>
      <c r="Q10" s="10"/>
      <c r="R10" s="11"/>
      <c r="S10" s="10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90" zoomScaleNormal="90" workbookViewId="0" topLeftCell="A1">
      <selection activeCell="A6" sqref="A6"/>
    </sheetView>
  </sheetViews>
  <sheetFormatPr defaultColWidth="11.00390625" defaultRowHeight="15.75"/>
  <cols>
    <col min="1" max="4" width="16.125" style="16" customWidth="1"/>
    <col min="5" max="5" width="28.50390625" style="16" customWidth="1"/>
    <col min="6" max="6" width="16.125" style="16" customWidth="1"/>
    <col min="7" max="7" width="13.625" style="16" customWidth="1"/>
    <col min="8" max="9" width="16.125" style="16" customWidth="1"/>
  </cols>
  <sheetData>
    <row r="1" spans="1:9" ht="17" thickBot="1">
      <c r="A1" s="22" t="s">
        <v>546</v>
      </c>
      <c r="B1" s="23"/>
      <c r="C1" s="23"/>
      <c r="D1" s="23"/>
      <c r="E1" s="23"/>
      <c r="F1" s="23"/>
      <c r="G1" s="23"/>
      <c r="H1" s="23"/>
      <c r="I1" s="24"/>
    </row>
    <row r="2" spans="1:9" s="19" customFormat="1" ht="17" thickBot="1">
      <c r="A2" s="17" t="s">
        <v>19</v>
      </c>
      <c r="B2" s="18" t="s">
        <v>20</v>
      </c>
      <c r="C2" s="18" t="s">
        <v>21</v>
      </c>
      <c r="D2" s="18" t="s">
        <v>2</v>
      </c>
      <c r="E2" s="18" t="s">
        <v>28</v>
      </c>
      <c r="F2" s="18" t="s">
        <v>22</v>
      </c>
      <c r="G2" s="18" t="s">
        <v>23</v>
      </c>
      <c r="H2" s="18" t="s">
        <v>24</v>
      </c>
      <c r="I2" s="18" t="s">
        <v>25</v>
      </c>
    </row>
    <row r="3" spans="1:9" ht="17" thickBot="1">
      <c r="A3" s="14" t="s">
        <v>348</v>
      </c>
      <c r="B3" s="14" t="s">
        <v>349</v>
      </c>
      <c r="C3" s="14" t="s">
        <v>31</v>
      </c>
      <c r="D3" s="14" t="s">
        <v>1</v>
      </c>
      <c r="E3" s="14" t="s">
        <v>10</v>
      </c>
      <c r="F3" s="14" t="s">
        <v>120</v>
      </c>
      <c r="G3" s="14"/>
      <c r="H3" s="14" t="s">
        <v>32</v>
      </c>
      <c r="I3" s="14" t="s">
        <v>437</v>
      </c>
    </row>
    <row r="4" spans="1:9" ht="17" thickBot="1">
      <c r="A4" s="14" t="s">
        <v>350</v>
      </c>
      <c r="B4" s="14" t="s">
        <v>341</v>
      </c>
      <c r="C4" s="14" t="s">
        <v>31</v>
      </c>
      <c r="D4" s="14" t="s">
        <v>1</v>
      </c>
      <c r="E4" s="14" t="s">
        <v>10</v>
      </c>
      <c r="F4" s="14" t="s">
        <v>121</v>
      </c>
      <c r="G4" s="14"/>
      <c r="H4" s="14" t="s">
        <v>32</v>
      </c>
      <c r="I4" s="14" t="s">
        <v>437</v>
      </c>
    </row>
    <row r="5" spans="1:9" ht="17" thickBot="1">
      <c r="A5" s="14" t="s">
        <v>351</v>
      </c>
      <c r="B5" s="14" t="s">
        <v>307</v>
      </c>
      <c r="C5" s="14" t="s">
        <v>31</v>
      </c>
      <c r="D5" s="14" t="s">
        <v>1</v>
      </c>
      <c r="E5" s="14" t="s">
        <v>10</v>
      </c>
      <c r="F5" s="14" t="s">
        <v>122</v>
      </c>
      <c r="G5" s="14"/>
      <c r="H5" s="14" t="s">
        <v>32</v>
      </c>
      <c r="I5" s="14" t="s">
        <v>437</v>
      </c>
    </row>
    <row r="6" spans="1:9" ht="17" thickBot="1">
      <c r="A6" s="14" t="s">
        <v>352</v>
      </c>
      <c r="B6" s="14" t="s">
        <v>353</v>
      </c>
      <c r="C6" s="14" t="s">
        <v>31</v>
      </c>
      <c r="D6" s="14" t="s">
        <v>1</v>
      </c>
      <c r="E6" s="14" t="s">
        <v>10</v>
      </c>
      <c r="F6" s="14" t="s">
        <v>123</v>
      </c>
      <c r="G6" s="14"/>
      <c r="H6" s="14" t="s">
        <v>32</v>
      </c>
      <c r="I6" s="14" t="s">
        <v>437</v>
      </c>
    </row>
    <row r="7" spans="1:9" ht="17" thickBot="1">
      <c r="A7" s="14" t="s">
        <v>354</v>
      </c>
      <c r="B7" s="14" t="s">
        <v>355</v>
      </c>
      <c r="C7" s="14" t="s">
        <v>31</v>
      </c>
      <c r="D7" s="14" t="s">
        <v>1</v>
      </c>
      <c r="E7" s="14" t="s">
        <v>10</v>
      </c>
      <c r="F7" s="14" t="s">
        <v>124</v>
      </c>
      <c r="G7" s="14"/>
      <c r="H7" s="14" t="s">
        <v>32</v>
      </c>
      <c r="I7" s="14" t="s">
        <v>437</v>
      </c>
    </row>
    <row r="8" spans="1:9" ht="17" thickBot="1">
      <c r="A8" s="14" t="s">
        <v>356</v>
      </c>
      <c r="B8" s="14" t="s">
        <v>357</v>
      </c>
      <c r="C8" s="14" t="s">
        <v>31</v>
      </c>
      <c r="D8" s="14" t="s">
        <v>1</v>
      </c>
      <c r="E8" s="14" t="s">
        <v>10</v>
      </c>
      <c r="F8" s="14" t="s">
        <v>125</v>
      </c>
      <c r="G8" s="14"/>
      <c r="H8" s="14" t="s">
        <v>32</v>
      </c>
      <c r="I8" s="14" t="s">
        <v>437</v>
      </c>
    </row>
    <row r="9" spans="1:9" ht="17" thickBot="1">
      <c r="A9" s="14" t="s">
        <v>358</v>
      </c>
      <c r="B9" s="14" t="s">
        <v>359</v>
      </c>
      <c r="C9" s="14" t="s">
        <v>31</v>
      </c>
      <c r="D9" s="14" t="s">
        <v>1</v>
      </c>
      <c r="E9" s="14" t="s">
        <v>10</v>
      </c>
      <c r="F9" s="14" t="s">
        <v>126</v>
      </c>
      <c r="G9" s="14"/>
      <c r="H9" s="14" t="s">
        <v>32</v>
      </c>
      <c r="I9" s="14" t="s">
        <v>437</v>
      </c>
    </row>
    <row r="10" spans="1:9" ht="17" thickBot="1">
      <c r="A10" s="14" t="s">
        <v>360</v>
      </c>
      <c r="B10" s="14" t="s">
        <v>253</v>
      </c>
      <c r="C10" s="14" t="s">
        <v>31</v>
      </c>
      <c r="D10" s="14" t="s">
        <v>1</v>
      </c>
      <c r="E10" s="14" t="s">
        <v>10</v>
      </c>
      <c r="F10" s="14" t="s">
        <v>127</v>
      </c>
      <c r="G10" s="14"/>
      <c r="H10" s="14" t="s">
        <v>32</v>
      </c>
      <c r="I10" s="14" t="s">
        <v>437</v>
      </c>
    </row>
    <row r="11" spans="1:9" ht="17" thickBot="1">
      <c r="A11" s="14" t="s">
        <v>254</v>
      </c>
      <c r="B11" s="14" t="s">
        <v>361</v>
      </c>
      <c r="C11" s="14" t="s">
        <v>31</v>
      </c>
      <c r="D11" s="14" t="s">
        <v>1</v>
      </c>
      <c r="E11" s="14" t="s">
        <v>10</v>
      </c>
      <c r="F11" s="14" t="s">
        <v>128</v>
      </c>
      <c r="G11" s="14"/>
      <c r="H11" s="14" t="s">
        <v>32</v>
      </c>
      <c r="I11" s="14" t="s">
        <v>437</v>
      </c>
    </row>
    <row r="12" spans="1:9" ht="17" thickBot="1">
      <c r="A12" s="14" t="s">
        <v>362</v>
      </c>
      <c r="B12" s="14" t="s">
        <v>205</v>
      </c>
      <c r="C12" s="14" t="s">
        <v>31</v>
      </c>
      <c r="D12" s="14" t="s">
        <v>1</v>
      </c>
      <c r="E12" s="14" t="s">
        <v>10</v>
      </c>
      <c r="F12" s="14" t="s">
        <v>129</v>
      </c>
      <c r="G12" s="14"/>
      <c r="H12" s="14" t="s">
        <v>32</v>
      </c>
      <c r="I12" s="14" t="s">
        <v>437</v>
      </c>
    </row>
    <row r="13" spans="1:9" ht="17" thickBot="1">
      <c r="A13" s="14" t="s">
        <v>363</v>
      </c>
      <c r="B13" s="14" t="s">
        <v>364</v>
      </c>
      <c r="C13" s="14" t="s">
        <v>31</v>
      </c>
      <c r="D13" s="14" t="s">
        <v>1</v>
      </c>
      <c r="E13" s="14" t="s">
        <v>10</v>
      </c>
      <c r="F13" s="14" t="s">
        <v>130</v>
      </c>
      <c r="G13" s="14"/>
      <c r="H13" s="14" t="s">
        <v>32</v>
      </c>
      <c r="I13" s="14" t="s">
        <v>437</v>
      </c>
    </row>
    <row r="14" spans="1:9" ht="17" thickBot="1">
      <c r="A14" s="14" t="s">
        <v>365</v>
      </c>
      <c r="B14" s="14" t="s">
        <v>366</v>
      </c>
      <c r="C14" s="14" t="s">
        <v>31</v>
      </c>
      <c r="D14" s="14" t="s">
        <v>1</v>
      </c>
      <c r="E14" s="14" t="s">
        <v>10</v>
      </c>
      <c r="F14" s="14" t="s">
        <v>131</v>
      </c>
      <c r="G14" s="14"/>
      <c r="H14" s="14" t="s">
        <v>32</v>
      </c>
      <c r="I14" s="14" t="s">
        <v>437</v>
      </c>
    </row>
    <row r="15" spans="1:9" ht="17" thickBot="1">
      <c r="A15" s="14" t="s">
        <v>367</v>
      </c>
      <c r="B15" s="14" t="s">
        <v>368</v>
      </c>
      <c r="C15" s="14" t="s">
        <v>31</v>
      </c>
      <c r="D15" s="14" t="s">
        <v>1</v>
      </c>
      <c r="E15" s="14" t="s">
        <v>10</v>
      </c>
      <c r="F15" s="14" t="s">
        <v>132</v>
      </c>
      <c r="G15" s="14"/>
      <c r="H15" s="14" t="s">
        <v>32</v>
      </c>
      <c r="I15" s="14" t="s">
        <v>437</v>
      </c>
    </row>
    <row r="16" spans="1:9" ht="17" thickBot="1">
      <c r="A16" s="14" t="s">
        <v>369</v>
      </c>
      <c r="B16" s="14" t="s">
        <v>370</v>
      </c>
      <c r="C16" s="14" t="s">
        <v>31</v>
      </c>
      <c r="D16" s="14" t="s">
        <v>1</v>
      </c>
      <c r="E16" s="14" t="s">
        <v>10</v>
      </c>
      <c r="F16" s="14" t="s">
        <v>133</v>
      </c>
      <c r="G16" s="14"/>
      <c r="H16" s="14" t="s">
        <v>32</v>
      </c>
      <c r="I16" s="14" t="s">
        <v>437</v>
      </c>
    </row>
    <row r="17" spans="1:9" ht="17" thickBot="1">
      <c r="A17" s="14" t="s">
        <v>371</v>
      </c>
      <c r="B17" s="14" t="s">
        <v>372</v>
      </c>
      <c r="C17" s="14" t="s">
        <v>31</v>
      </c>
      <c r="D17" s="14" t="s">
        <v>1</v>
      </c>
      <c r="E17" s="14" t="s">
        <v>10</v>
      </c>
      <c r="F17" s="14" t="s">
        <v>134</v>
      </c>
      <c r="G17" s="14"/>
      <c r="H17" s="14" t="s">
        <v>32</v>
      </c>
      <c r="I17" s="14" t="s">
        <v>437</v>
      </c>
    </row>
    <row r="18" spans="1:9" ht="17" thickBot="1">
      <c r="A18" s="14" t="s">
        <v>373</v>
      </c>
      <c r="B18" s="14" t="s">
        <v>158</v>
      </c>
      <c r="C18" s="14" t="s">
        <v>31</v>
      </c>
      <c r="D18" s="14" t="s">
        <v>4</v>
      </c>
      <c r="E18" s="14" t="s">
        <v>68</v>
      </c>
      <c r="F18" s="14"/>
      <c r="G18" s="14"/>
      <c r="H18" s="14" t="s">
        <v>32</v>
      </c>
      <c r="I18" s="14" t="s">
        <v>437</v>
      </c>
    </row>
    <row r="19" spans="1:9" ht="17" thickBot="1">
      <c r="A19" s="14" t="s">
        <v>374</v>
      </c>
      <c r="B19" s="14" t="s">
        <v>375</v>
      </c>
      <c r="C19" s="14" t="s">
        <v>31</v>
      </c>
      <c r="D19" s="14" t="s">
        <v>4</v>
      </c>
      <c r="E19" s="14" t="s">
        <v>68</v>
      </c>
      <c r="F19" s="14"/>
      <c r="G19" s="14"/>
      <c r="H19" s="14" t="s">
        <v>32</v>
      </c>
      <c r="I19" s="14" t="s">
        <v>437</v>
      </c>
    </row>
    <row r="20" spans="1:9" ht="17" thickBot="1">
      <c r="A20" s="14" t="s">
        <v>376</v>
      </c>
      <c r="B20" s="14" t="s">
        <v>219</v>
      </c>
      <c r="C20" s="14" t="s">
        <v>31</v>
      </c>
      <c r="D20" s="14" t="s">
        <v>4</v>
      </c>
      <c r="E20" s="14" t="s">
        <v>68</v>
      </c>
      <c r="F20" s="14"/>
      <c r="G20" s="14"/>
      <c r="H20" s="14" t="s">
        <v>32</v>
      </c>
      <c r="I20" s="14" t="s">
        <v>437</v>
      </c>
    </row>
    <row r="21" spans="1:9" ht="17" thickBot="1">
      <c r="A21" s="14" t="s">
        <v>377</v>
      </c>
      <c r="B21" s="14" t="s">
        <v>378</v>
      </c>
      <c r="C21" s="14" t="s">
        <v>43</v>
      </c>
      <c r="D21" s="14" t="s">
        <v>4</v>
      </c>
      <c r="E21" s="14" t="s">
        <v>68</v>
      </c>
      <c r="F21" s="14"/>
      <c r="G21" s="14"/>
      <c r="H21" s="14" t="s">
        <v>32</v>
      </c>
      <c r="I21" s="14" t="s">
        <v>437</v>
      </c>
    </row>
    <row r="22" spans="1:9" ht="17" thickBot="1">
      <c r="A22" s="14" t="s">
        <v>379</v>
      </c>
      <c r="B22" s="14" t="s">
        <v>380</v>
      </c>
      <c r="C22" s="14" t="s">
        <v>31</v>
      </c>
      <c r="D22" s="14" t="s">
        <v>4</v>
      </c>
      <c r="E22" s="14" t="s">
        <v>68</v>
      </c>
      <c r="F22" s="14"/>
      <c r="G22" s="14"/>
      <c r="H22" s="14" t="s">
        <v>32</v>
      </c>
      <c r="I22" s="14" t="s">
        <v>437</v>
      </c>
    </row>
    <row r="23" spans="1:9" ht="17" thickBot="1">
      <c r="A23" s="14" t="s">
        <v>381</v>
      </c>
      <c r="B23" s="14" t="s">
        <v>311</v>
      </c>
      <c r="C23" s="14" t="s">
        <v>31</v>
      </c>
      <c r="D23" s="14" t="s">
        <v>4</v>
      </c>
      <c r="E23" s="14" t="s">
        <v>68</v>
      </c>
      <c r="F23" s="14"/>
      <c r="G23" s="14"/>
      <c r="H23" s="14" t="s">
        <v>32</v>
      </c>
      <c r="I23" s="14" t="s">
        <v>437</v>
      </c>
    </row>
    <row r="24" spans="1:9" ht="17" thickBot="1">
      <c r="A24" s="14" t="s">
        <v>382</v>
      </c>
      <c r="B24" s="14" t="s">
        <v>383</v>
      </c>
      <c r="C24" s="14" t="s">
        <v>31</v>
      </c>
      <c r="D24" s="14" t="s">
        <v>4</v>
      </c>
      <c r="E24" s="14" t="s">
        <v>68</v>
      </c>
      <c r="F24" s="14"/>
      <c r="G24" s="14"/>
      <c r="H24" s="14" t="s">
        <v>32</v>
      </c>
      <c r="I24" s="14" t="s">
        <v>437</v>
      </c>
    </row>
    <row r="25" spans="1:9" ht="17" thickBot="1">
      <c r="A25" s="14" t="s">
        <v>384</v>
      </c>
      <c r="B25" s="14" t="s">
        <v>385</v>
      </c>
      <c r="C25" s="14" t="s">
        <v>43</v>
      </c>
      <c r="D25" s="14" t="s">
        <v>9</v>
      </c>
      <c r="E25" s="14" t="s">
        <v>68</v>
      </c>
      <c r="F25" s="14"/>
      <c r="G25" s="14"/>
      <c r="H25" s="14" t="s">
        <v>32</v>
      </c>
      <c r="I25" s="14" t="s">
        <v>437</v>
      </c>
    </row>
    <row r="26" spans="1:9" ht="17" thickBot="1">
      <c r="A26" s="14" t="s">
        <v>386</v>
      </c>
      <c r="B26" s="14" t="s">
        <v>387</v>
      </c>
      <c r="C26" s="14" t="s">
        <v>31</v>
      </c>
      <c r="D26" s="14" t="s">
        <v>7</v>
      </c>
      <c r="E26" s="14" t="s">
        <v>68</v>
      </c>
      <c r="F26" s="14"/>
      <c r="G26" s="14"/>
      <c r="H26" s="14" t="s">
        <v>32</v>
      </c>
      <c r="I26" s="14" t="s">
        <v>437</v>
      </c>
    </row>
    <row r="27" spans="1:9" ht="17" thickBot="1">
      <c r="A27" s="14" t="s">
        <v>388</v>
      </c>
      <c r="B27" s="14" t="s">
        <v>389</v>
      </c>
      <c r="C27" s="14" t="s">
        <v>31</v>
      </c>
      <c r="D27" s="14" t="s">
        <v>18</v>
      </c>
      <c r="E27" s="14" t="s">
        <v>68</v>
      </c>
      <c r="F27" s="14"/>
      <c r="G27" s="14"/>
      <c r="H27" s="14" t="s">
        <v>32</v>
      </c>
      <c r="I27" s="14" t="s">
        <v>437</v>
      </c>
    </row>
    <row r="28" spans="1:9" ht="17" thickBot="1">
      <c r="A28" s="14" t="s">
        <v>390</v>
      </c>
      <c r="B28" s="14" t="s">
        <v>391</v>
      </c>
      <c r="C28" s="14" t="s">
        <v>43</v>
      </c>
      <c r="D28" s="14" t="s">
        <v>1</v>
      </c>
      <c r="E28" s="14" t="s">
        <v>10</v>
      </c>
      <c r="F28" s="14" t="s">
        <v>120</v>
      </c>
      <c r="G28" s="14"/>
      <c r="H28" s="14" t="s">
        <v>249</v>
      </c>
      <c r="I28" s="14" t="s">
        <v>437</v>
      </c>
    </row>
    <row r="29" spans="1:9" ht="17" thickBot="1">
      <c r="A29" s="14" t="s">
        <v>392</v>
      </c>
      <c r="B29" s="14" t="s">
        <v>252</v>
      </c>
      <c r="C29" s="14" t="s">
        <v>31</v>
      </c>
      <c r="D29" s="14" t="s">
        <v>1</v>
      </c>
      <c r="E29" s="14" t="s">
        <v>10</v>
      </c>
      <c r="F29" s="14" t="s">
        <v>121</v>
      </c>
      <c r="G29" s="14"/>
      <c r="H29" s="14" t="s">
        <v>249</v>
      </c>
      <c r="I29" s="14" t="s">
        <v>437</v>
      </c>
    </row>
    <row r="30" spans="1:9" ht="17" thickBot="1">
      <c r="A30" s="14" t="s">
        <v>393</v>
      </c>
      <c r="B30" s="14" t="s">
        <v>394</v>
      </c>
      <c r="C30" s="14" t="s">
        <v>31</v>
      </c>
      <c r="D30" s="14" t="s">
        <v>1</v>
      </c>
      <c r="E30" s="14" t="s">
        <v>10</v>
      </c>
      <c r="F30" s="14" t="s">
        <v>122</v>
      </c>
      <c r="G30" s="14"/>
      <c r="H30" s="14" t="s">
        <v>249</v>
      </c>
      <c r="I30" s="14" t="s">
        <v>437</v>
      </c>
    </row>
    <row r="31" spans="1:9" ht="17" thickBot="1">
      <c r="A31" s="14" t="s">
        <v>395</v>
      </c>
      <c r="B31" s="14" t="s">
        <v>235</v>
      </c>
      <c r="C31" s="14" t="s">
        <v>43</v>
      </c>
      <c r="D31" s="14" t="s">
        <v>1</v>
      </c>
      <c r="E31" s="14" t="s">
        <v>10</v>
      </c>
      <c r="F31" s="14" t="s">
        <v>123</v>
      </c>
      <c r="G31" s="14"/>
      <c r="H31" s="14" t="s">
        <v>249</v>
      </c>
      <c r="I31" s="14" t="s">
        <v>437</v>
      </c>
    </row>
    <row r="32" spans="1:9" ht="17" thickBot="1">
      <c r="A32" s="14" t="s">
        <v>396</v>
      </c>
      <c r="B32" s="14" t="s">
        <v>397</v>
      </c>
      <c r="C32" s="14" t="s">
        <v>31</v>
      </c>
      <c r="D32" s="14" t="s">
        <v>1</v>
      </c>
      <c r="E32" s="14" t="s">
        <v>10</v>
      </c>
      <c r="F32" s="14" t="s">
        <v>124</v>
      </c>
      <c r="G32" s="14"/>
      <c r="H32" s="14" t="s">
        <v>249</v>
      </c>
      <c r="I32" s="14" t="s">
        <v>437</v>
      </c>
    </row>
    <row r="33" spans="1:9" ht="17" thickBot="1">
      <c r="A33" s="14" t="s">
        <v>398</v>
      </c>
      <c r="B33" s="14" t="s">
        <v>399</v>
      </c>
      <c r="C33" s="14" t="s">
        <v>31</v>
      </c>
      <c r="D33" s="14" t="s">
        <v>1</v>
      </c>
      <c r="E33" s="14" t="s">
        <v>10</v>
      </c>
      <c r="F33" s="14" t="s">
        <v>125</v>
      </c>
      <c r="G33" s="14"/>
      <c r="H33" s="14" t="s">
        <v>249</v>
      </c>
      <c r="I33" s="14" t="s">
        <v>437</v>
      </c>
    </row>
    <row r="34" spans="1:9" ht="17" thickBot="1">
      <c r="A34" s="14" t="s">
        <v>400</v>
      </c>
      <c r="B34" s="14" t="s">
        <v>401</v>
      </c>
      <c r="C34" s="14" t="s">
        <v>31</v>
      </c>
      <c r="D34" s="14" t="s">
        <v>1</v>
      </c>
      <c r="E34" s="14" t="s">
        <v>10</v>
      </c>
      <c r="F34" s="14" t="s">
        <v>126</v>
      </c>
      <c r="G34" s="14"/>
      <c r="H34" s="14" t="s">
        <v>249</v>
      </c>
      <c r="I34" s="14" t="s">
        <v>437</v>
      </c>
    </row>
    <row r="35" spans="1:9" ht="17" thickBot="1">
      <c r="A35" s="14" t="s">
        <v>402</v>
      </c>
      <c r="B35" s="14" t="s">
        <v>403</v>
      </c>
      <c r="C35" s="14" t="s">
        <v>31</v>
      </c>
      <c r="D35" s="14" t="s">
        <v>1</v>
      </c>
      <c r="E35" s="14" t="s">
        <v>10</v>
      </c>
      <c r="F35" s="14" t="s">
        <v>127</v>
      </c>
      <c r="G35" s="14"/>
      <c r="H35" s="14" t="s">
        <v>249</v>
      </c>
      <c r="I35" s="14" t="s">
        <v>437</v>
      </c>
    </row>
    <row r="36" spans="1:9" ht="17" thickBot="1">
      <c r="A36" s="14" t="s">
        <v>404</v>
      </c>
      <c r="B36" s="14" t="s">
        <v>405</v>
      </c>
      <c r="C36" s="14" t="s">
        <v>31</v>
      </c>
      <c r="D36" s="14" t="s">
        <v>1</v>
      </c>
      <c r="E36" s="14" t="s">
        <v>10</v>
      </c>
      <c r="F36" s="14" t="s">
        <v>128</v>
      </c>
      <c r="G36" s="14"/>
      <c r="H36" s="14" t="s">
        <v>249</v>
      </c>
      <c r="I36" s="14" t="s">
        <v>437</v>
      </c>
    </row>
    <row r="37" spans="1:9" ht="17" thickBot="1">
      <c r="A37" s="14" t="s">
        <v>406</v>
      </c>
      <c r="B37" s="14" t="s">
        <v>407</v>
      </c>
      <c r="C37" s="14" t="s">
        <v>31</v>
      </c>
      <c r="D37" s="14" t="s">
        <v>1</v>
      </c>
      <c r="E37" s="14" t="s">
        <v>10</v>
      </c>
      <c r="F37" s="14" t="s">
        <v>129</v>
      </c>
      <c r="G37" s="14"/>
      <c r="H37" s="14" t="s">
        <v>249</v>
      </c>
      <c r="I37" s="14" t="s">
        <v>437</v>
      </c>
    </row>
    <row r="38" spans="1:9" ht="17" thickBot="1">
      <c r="A38" s="14" t="s">
        <v>408</v>
      </c>
      <c r="B38" s="14" t="s">
        <v>409</v>
      </c>
      <c r="C38" s="14" t="s">
        <v>31</v>
      </c>
      <c r="D38" s="14" t="s">
        <v>1</v>
      </c>
      <c r="E38" s="14" t="s">
        <v>10</v>
      </c>
      <c r="F38" s="14" t="s">
        <v>130</v>
      </c>
      <c r="G38" s="14"/>
      <c r="H38" s="14" t="s">
        <v>249</v>
      </c>
      <c r="I38" s="14" t="s">
        <v>437</v>
      </c>
    </row>
    <row r="39" spans="1:9" ht="17" thickBot="1">
      <c r="A39" s="14" t="s">
        <v>410</v>
      </c>
      <c r="B39" s="14" t="s">
        <v>411</v>
      </c>
      <c r="C39" s="14" t="s">
        <v>31</v>
      </c>
      <c r="D39" s="14" t="s">
        <v>1</v>
      </c>
      <c r="E39" s="14" t="s">
        <v>10</v>
      </c>
      <c r="F39" s="14" t="s">
        <v>131</v>
      </c>
      <c r="G39" s="14"/>
      <c r="H39" s="14" t="s">
        <v>249</v>
      </c>
      <c r="I39" s="14" t="s">
        <v>437</v>
      </c>
    </row>
    <row r="40" spans="1:9" ht="17" thickBot="1">
      <c r="A40" s="14" t="s">
        <v>412</v>
      </c>
      <c r="B40" s="14" t="s">
        <v>413</v>
      </c>
      <c r="C40" s="14" t="s">
        <v>31</v>
      </c>
      <c r="D40" s="14" t="s">
        <v>1</v>
      </c>
      <c r="E40" s="14" t="s">
        <v>10</v>
      </c>
      <c r="F40" s="14" t="s">
        <v>132</v>
      </c>
      <c r="G40" s="14"/>
      <c r="H40" s="14" t="s">
        <v>249</v>
      </c>
      <c r="I40" s="14" t="s">
        <v>437</v>
      </c>
    </row>
    <row r="41" spans="1:9" ht="17" thickBot="1">
      <c r="A41" s="14" t="s">
        <v>414</v>
      </c>
      <c r="B41" s="14" t="s">
        <v>415</v>
      </c>
      <c r="C41" s="14" t="s">
        <v>31</v>
      </c>
      <c r="D41" s="14" t="s">
        <v>1</v>
      </c>
      <c r="E41" s="14" t="s">
        <v>10</v>
      </c>
      <c r="F41" s="14" t="s">
        <v>133</v>
      </c>
      <c r="G41" s="14"/>
      <c r="H41" s="14" t="s">
        <v>249</v>
      </c>
      <c r="I41" s="14" t="s">
        <v>437</v>
      </c>
    </row>
    <row r="42" spans="1:9" ht="17" thickBot="1">
      <c r="A42" s="14" t="s">
        <v>416</v>
      </c>
      <c r="B42" s="14" t="s">
        <v>417</v>
      </c>
      <c r="C42" s="14" t="s">
        <v>31</v>
      </c>
      <c r="D42" s="14" t="s">
        <v>1</v>
      </c>
      <c r="E42" s="14" t="s">
        <v>10</v>
      </c>
      <c r="F42" s="14" t="s">
        <v>134</v>
      </c>
      <c r="G42" s="14"/>
      <c r="H42" s="14" t="s">
        <v>249</v>
      </c>
      <c r="I42" s="14" t="s">
        <v>437</v>
      </c>
    </row>
    <row r="43" spans="1:9" ht="17" thickBot="1">
      <c r="A43" s="14" t="s">
        <v>418</v>
      </c>
      <c r="B43" s="14" t="s">
        <v>419</v>
      </c>
      <c r="C43" s="14" t="s">
        <v>43</v>
      </c>
      <c r="D43" s="14" t="s">
        <v>4</v>
      </c>
      <c r="E43" s="14" t="s">
        <v>68</v>
      </c>
      <c r="F43" s="14"/>
      <c r="G43" s="14"/>
      <c r="H43" s="14" t="s">
        <v>249</v>
      </c>
      <c r="I43" s="14" t="s">
        <v>437</v>
      </c>
    </row>
    <row r="44" spans="1:9" ht="17" thickBot="1">
      <c r="A44" s="14" t="s">
        <v>420</v>
      </c>
      <c r="B44" s="14" t="s">
        <v>421</v>
      </c>
      <c r="C44" s="14" t="s">
        <v>43</v>
      </c>
      <c r="D44" s="14" t="s">
        <v>4</v>
      </c>
      <c r="E44" s="14" t="s">
        <v>68</v>
      </c>
      <c r="F44" s="14"/>
      <c r="G44" s="14"/>
      <c r="H44" s="14" t="s">
        <v>249</v>
      </c>
      <c r="I44" s="14" t="s">
        <v>437</v>
      </c>
    </row>
    <row r="45" spans="1:9" ht="17" thickBot="1">
      <c r="A45" s="14" t="s">
        <v>422</v>
      </c>
      <c r="B45" s="14" t="s">
        <v>423</v>
      </c>
      <c r="C45" s="14" t="s">
        <v>43</v>
      </c>
      <c r="D45" s="14" t="s">
        <v>4</v>
      </c>
      <c r="E45" s="14" t="s">
        <v>68</v>
      </c>
      <c r="F45" s="14"/>
      <c r="G45" s="14"/>
      <c r="H45" s="14" t="s">
        <v>249</v>
      </c>
      <c r="I45" s="14" t="s">
        <v>437</v>
      </c>
    </row>
    <row r="46" spans="1:9" ht="17" thickBot="1">
      <c r="A46" s="14" t="s">
        <v>424</v>
      </c>
      <c r="B46" s="14" t="s">
        <v>425</v>
      </c>
      <c r="C46" s="14" t="s">
        <v>31</v>
      </c>
      <c r="D46" s="14" t="s">
        <v>4</v>
      </c>
      <c r="E46" s="14" t="s">
        <v>68</v>
      </c>
      <c r="F46" s="14"/>
      <c r="G46" s="14"/>
      <c r="H46" s="14" t="s">
        <v>249</v>
      </c>
      <c r="I46" s="14" t="s">
        <v>437</v>
      </c>
    </row>
    <row r="47" spans="1:9" ht="17" thickBot="1">
      <c r="A47" s="14" t="s">
        <v>426</v>
      </c>
      <c r="B47" s="14" t="s">
        <v>427</v>
      </c>
      <c r="C47" s="14" t="s">
        <v>43</v>
      </c>
      <c r="D47" s="14" t="s">
        <v>4</v>
      </c>
      <c r="E47" s="14" t="s">
        <v>68</v>
      </c>
      <c r="F47" s="14"/>
      <c r="G47" s="14"/>
      <c r="H47" s="14" t="s">
        <v>249</v>
      </c>
      <c r="I47" s="14" t="s">
        <v>437</v>
      </c>
    </row>
    <row r="48" spans="1:9" ht="17" thickBot="1">
      <c r="A48" s="14" t="s">
        <v>428</v>
      </c>
      <c r="B48" s="14" t="s">
        <v>429</v>
      </c>
      <c r="C48" s="14" t="s">
        <v>43</v>
      </c>
      <c r="D48" s="14" t="s">
        <v>4</v>
      </c>
      <c r="E48" s="14" t="s">
        <v>68</v>
      </c>
      <c r="F48" s="14"/>
      <c r="G48" s="14"/>
      <c r="H48" s="14" t="s">
        <v>249</v>
      </c>
      <c r="I48" s="14" t="s">
        <v>437</v>
      </c>
    </row>
    <row r="49" spans="1:9" ht="17" thickBot="1">
      <c r="A49" s="14" t="s">
        <v>430</v>
      </c>
      <c r="B49" s="14" t="s">
        <v>431</v>
      </c>
      <c r="C49" s="14" t="s">
        <v>43</v>
      </c>
      <c r="D49" s="14" t="s">
        <v>4</v>
      </c>
      <c r="E49" s="14" t="s">
        <v>68</v>
      </c>
      <c r="F49" s="14"/>
      <c r="G49" s="14"/>
      <c r="H49" s="14" t="s">
        <v>249</v>
      </c>
      <c r="I49" s="14" t="s">
        <v>437</v>
      </c>
    </row>
    <row r="50" spans="1:9" ht="17" thickBot="1">
      <c r="A50" s="14" t="s">
        <v>432</v>
      </c>
      <c r="B50" s="14" t="s">
        <v>433</v>
      </c>
      <c r="C50" s="14" t="s">
        <v>31</v>
      </c>
      <c r="D50" s="14" t="s">
        <v>9</v>
      </c>
      <c r="E50" s="14" t="s">
        <v>68</v>
      </c>
      <c r="F50" s="14"/>
      <c r="G50" s="14"/>
      <c r="H50" s="14" t="s">
        <v>249</v>
      </c>
      <c r="I50" s="14" t="s">
        <v>437</v>
      </c>
    </row>
    <row r="51" spans="1:9" ht="17" thickBot="1">
      <c r="A51" s="14" t="s">
        <v>434</v>
      </c>
      <c r="B51" s="14" t="s">
        <v>435</v>
      </c>
      <c r="C51" s="14" t="s">
        <v>31</v>
      </c>
      <c r="D51" s="14" t="s">
        <v>7</v>
      </c>
      <c r="E51" s="14" t="s">
        <v>68</v>
      </c>
      <c r="F51" s="14"/>
      <c r="G51" s="14"/>
      <c r="H51" s="14" t="s">
        <v>249</v>
      </c>
      <c r="I51" s="14" t="s">
        <v>437</v>
      </c>
    </row>
    <row r="52" spans="1:9" ht="17" thickBot="1">
      <c r="A52" s="14" t="s">
        <v>436</v>
      </c>
      <c r="B52" s="14" t="s">
        <v>303</v>
      </c>
      <c r="C52" s="14" t="s">
        <v>31</v>
      </c>
      <c r="D52" s="14" t="s">
        <v>18</v>
      </c>
      <c r="E52" s="14" t="s">
        <v>68</v>
      </c>
      <c r="F52" s="14"/>
      <c r="G52" s="14"/>
      <c r="H52" s="14" t="s">
        <v>249</v>
      </c>
      <c r="I52" s="14" t="s">
        <v>437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90" zoomScaleNormal="90" workbookViewId="0" topLeftCell="A1">
      <selection activeCell="F18" sqref="F18"/>
    </sheetView>
  </sheetViews>
  <sheetFormatPr defaultColWidth="8.625" defaultRowHeight="15.75"/>
  <cols>
    <col min="1" max="1" width="21.125" style="0" customWidth="1"/>
  </cols>
  <sheetData>
    <row r="1" spans="1:19" ht="15.75">
      <c r="A1" s="20" t="s">
        <v>580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.75">
      <c r="A2" s="20" t="s">
        <v>2</v>
      </c>
      <c r="B2" s="20" t="s">
        <v>10</v>
      </c>
      <c r="C2" s="20"/>
      <c r="D2" s="20"/>
      <c r="E2" s="20"/>
      <c r="F2" s="20"/>
      <c r="G2" s="20"/>
      <c r="H2" s="21" t="s">
        <v>13</v>
      </c>
      <c r="I2" s="21"/>
      <c r="J2" s="21"/>
      <c r="K2" s="21"/>
      <c r="L2" s="21"/>
      <c r="M2" s="21"/>
      <c r="N2" s="20" t="s">
        <v>11</v>
      </c>
      <c r="O2" s="20"/>
      <c r="P2" s="20"/>
      <c r="Q2" s="20"/>
      <c r="R2" s="20"/>
      <c r="S2" s="20"/>
    </row>
    <row r="3" spans="1:19" ht="15.75">
      <c r="A3" s="20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3" t="s">
        <v>1</v>
      </c>
      <c r="B4" s="1">
        <v>3</v>
      </c>
      <c r="C4" s="5">
        <f>B4/F4*100</f>
        <v>17.647058823529413</v>
      </c>
      <c r="D4" s="5">
        <v>14</v>
      </c>
      <c r="E4" s="5">
        <f>D4/F4*100</f>
        <v>82.35294117647058</v>
      </c>
      <c r="F4" s="5">
        <f>SUM(B4+D4)</f>
        <v>17</v>
      </c>
      <c r="G4" s="5">
        <f>F4/F$10*100</f>
        <v>100</v>
      </c>
      <c r="H4" s="1">
        <v>0</v>
      </c>
      <c r="I4" s="5">
        <v>0</v>
      </c>
      <c r="J4" s="5">
        <v>0</v>
      </c>
      <c r="K4" s="5">
        <v>0</v>
      </c>
      <c r="L4" s="5">
        <f>SUM(H4+J4)</f>
        <v>0</v>
      </c>
      <c r="M4" s="2">
        <f>L4/L$10*100</f>
        <v>0</v>
      </c>
      <c r="N4" s="5">
        <f>SUM(B4+H4)</f>
        <v>3</v>
      </c>
      <c r="O4" s="5">
        <f>N4/R4*100</f>
        <v>17.647058823529413</v>
      </c>
      <c r="P4" s="5">
        <f>SUM(D4+J4)</f>
        <v>14</v>
      </c>
      <c r="Q4" s="5">
        <f>P4/R4*100</f>
        <v>82.35294117647058</v>
      </c>
      <c r="R4" s="5">
        <f>SUM(N4+P4)</f>
        <v>17</v>
      </c>
      <c r="S4" s="2">
        <f>R4/R$10*100</f>
        <v>56.666666666666664</v>
      </c>
    </row>
    <row r="5" spans="1:19" ht="15.75">
      <c r="A5" s="13" t="s">
        <v>4</v>
      </c>
      <c r="B5" s="1">
        <v>0</v>
      </c>
      <c r="C5" s="5">
        <v>0</v>
      </c>
      <c r="D5" s="5">
        <v>0</v>
      </c>
      <c r="E5" s="5">
        <v>0</v>
      </c>
      <c r="F5" s="5">
        <f aca="true" t="shared" si="0" ref="F5:F10">SUM(B5+D5)</f>
        <v>0</v>
      </c>
      <c r="G5" s="5">
        <f aca="true" t="shared" si="1" ref="G5:G10">F5/F$10*100</f>
        <v>0</v>
      </c>
      <c r="H5" s="1">
        <v>2</v>
      </c>
      <c r="I5" s="5">
        <f aca="true" t="shared" si="2" ref="I5:I10">H5/L5*100</f>
        <v>25</v>
      </c>
      <c r="J5" s="5">
        <v>6</v>
      </c>
      <c r="K5" s="5">
        <f aca="true" t="shared" si="3" ref="K5:K10">J5/L5*100</f>
        <v>75</v>
      </c>
      <c r="L5" s="5">
        <f aca="true" t="shared" si="4" ref="L5:L10">SUM(H5+J5)</f>
        <v>8</v>
      </c>
      <c r="M5" s="2">
        <f aca="true" t="shared" si="5" ref="M5:M10">L5/L$10*100</f>
        <v>61.53846153846154</v>
      </c>
      <c r="N5" s="5">
        <f aca="true" t="shared" si="6" ref="N5:N8">SUM(B5+H5)</f>
        <v>2</v>
      </c>
      <c r="O5" s="5">
        <f aca="true" t="shared" si="7" ref="O5:O10">N5/R5*100</f>
        <v>25</v>
      </c>
      <c r="P5" s="5">
        <f aca="true" t="shared" si="8" ref="P5:P8">SUM(D5+J5)</f>
        <v>6</v>
      </c>
      <c r="Q5" s="5">
        <f aca="true" t="shared" si="9" ref="Q5:Q10">P5/R5*100</f>
        <v>75</v>
      </c>
      <c r="R5" s="5">
        <f aca="true" t="shared" si="10" ref="R5:R8">SUM(N5+P5)</f>
        <v>8</v>
      </c>
      <c r="S5" s="2">
        <f aca="true" t="shared" si="11" ref="S5:S10">R5/R$10*100</f>
        <v>26.666666666666668</v>
      </c>
    </row>
    <row r="6" spans="1:19" ht="15.75">
      <c r="A6" s="13" t="s">
        <v>18</v>
      </c>
      <c r="B6" s="1">
        <v>0</v>
      </c>
      <c r="C6" s="5">
        <v>0</v>
      </c>
      <c r="D6" s="5">
        <v>0</v>
      </c>
      <c r="E6" s="5">
        <v>0</v>
      </c>
      <c r="F6" s="5">
        <f t="shared" si="0"/>
        <v>0</v>
      </c>
      <c r="G6" s="5">
        <f t="shared" si="1"/>
        <v>0</v>
      </c>
      <c r="H6" s="1">
        <v>0</v>
      </c>
      <c r="I6" s="5">
        <f t="shared" si="2"/>
        <v>0</v>
      </c>
      <c r="J6" s="5">
        <v>1</v>
      </c>
      <c r="K6" s="5">
        <f t="shared" si="3"/>
        <v>100</v>
      </c>
      <c r="L6" s="5">
        <f t="shared" si="4"/>
        <v>1</v>
      </c>
      <c r="M6" s="2">
        <f t="shared" si="5"/>
        <v>7.6923076923076925</v>
      </c>
      <c r="N6" s="5">
        <f t="shared" si="6"/>
        <v>0</v>
      </c>
      <c r="O6" s="5">
        <f t="shared" si="7"/>
        <v>0</v>
      </c>
      <c r="P6" s="5">
        <f t="shared" si="8"/>
        <v>1</v>
      </c>
      <c r="Q6" s="5">
        <f t="shared" si="9"/>
        <v>100</v>
      </c>
      <c r="R6" s="5">
        <f t="shared" si="10"/>
        <v>1</v>
      </c>
      <c r="S6" s="2">
        <f t="shared" si="11"/>
        <v>3.3333333333333335</v>
      </c>
    </row>
    <row r="7" spans="1:19" ht="15.75">
      <c r="A7" s="13" t="s">
        <v>7</v>
      </c>
      <c r="B7" s="1">
        <v>0</v>
      </c>
      <c r="C7" s="5">
        <v>0</v>
      </c>
      <c r="D7" s="5">
        <v>0</v>
      </c>
      <c r="E7" s="5">
        <v>0</v>
      </c>
      <c r="F7" s="5">
        <f t="shared" si="0"/>
        <v>0</v>
      </c>
      <c r="G7" s="5">
        <f t="shared" si="1"/>
        <v>0</v>
      </c>
      <c r="H7" s="1">
        <v>0</v>
      </c>
      <c r="I7" s="5">
        <f t="shared" si="2"/>
        <v>0</v>
      </c>
      <c r="J7" s="5">
        <v>1</v>
      </c>
      <c r="K7" s="5">
        <f t="shared" si="3"/>
        <v>100</v>
      </c>
      <c r="L7" s="5">
        <f t="shared" si="4"/>
        <v>1</v>
      </c>
      <c r="M7" s="2">
        <f t="shared" si="5"/>
        <v>7.6923076923076925</v>
      </c>
      <c r="N7" s="5">
        <f t="shared" si="6"/>
        <v>0</v>
      </c>
      <c r="O7" s="5">
        <f t="shared" si="7"/>
        <v>0</v>
      </c>
      <c r="P7" s="5">
        <f t="shared" si="8"/>
        <v>1</v>
      </c>
      <c r="Q7" s="5">
        <f t="shared" si="9"/>
        <v>100</v>
      </c>
      <c r="R7" s="5">
        <f t="shared" si="10"/>
        <v>1</v>
      </c>
      <c r="S7" s="2">
        <f t="shared" si="11"/>
        <v>3.3333333333333335</v>
      </c>
    </row>
    <row r="8" spans="1:19" ht="15.75">
      <c r="A8" s="13" t="s">
        <v>9</v>
      </c>
      <c r="B8" s="1">
        <v>0</v>
      </c>
      <c r="C8" s="5">
        <v>0</v>
      </c>
      <c r="D8" s="5">
        <v>0</v>
      </c>
      <c r="E8" s="5">
        <v>0</v>
      </c>
      <c r="F8" s="5">
        <f t="shared" si="0"/>
        <v>0</v>
      </c>
      <c r="G8" s="5">
        <f t="shared" si="1"/>
        <v>0</v>
      </c>
      <c r="H8" s="1">
        <v>0</v>
      </c>
      <c r="I8" s="5">
        <f t="shared" si="2"/>
        <v>0</v>
      </c>
      <c r="J8" s="5">
        <v>2</v>
      </c>
      <c r="K8" s="5">
        <f t="shared" si="3"/>
        <v>100</v>
      </c>
      <c r="L8" s="5">
        <f t="shared" si="4"/>
        <v>2</v>
      </c>
      <c r="M8" s="2">
        <f t="shared" si="5"/>
        <v>15.384615384615385</v>
      </c>
      <c r="N8" s="5">
        <f t="shared" si="6"/>
        <v>0</v>
      </c>
      <c r="O8" s="5">
        <f t="shared" si="7"/>
        <v>0</v>
      </c>
      <c r="P8" s="5">
        <f t="shared" si="8"/>
        <v>2</v>
      </c>
      <c r="Q8" s="5">
        <f t="shared" si="9"/>
        <v>100</v>
      </c>
      <c r="R8" s="5">
        <f t="shared" si="10"/>
        <v>2</v>
      </c>
      <c r="S8" s="2">
        <f t="shared" si="11"/>
        <v>6.666666666666667</v>
      </c>
    </row>
    <row r="9" spans="1:19" ht="15.75">
      <c r="A9" s="13" t="s">
        <v>5</v>
      </c>
      <c r="B9" s="1">
        <v>0</v>
      </c>
      <c r="C9" s="5">
        <v>0</v>
      </c>
      <c r="D9" s="5">
        <v>0</v>
      </c>
      <c r="E9" s="5">
        <v>0</v>
      </c>
      <c r="F9" s="5">
        <f aca="true" t="shared" si="12" ref="F9">SUM(B9+D9)</f>
        <v>0</v>
      </c>
      <c r="G9" s="5">
        <f t="shared" si="1"/>
        <v>0</v>
      </c>
      <c r="H9" s="1">
        <v>0</v>
      </c>
      <c r="I9" s="5">
        <f aca="true" t="shared" si="13" ref="I9">H9/L9*100</f>
        <v>0</v>
      </c>
      <c r="J9" s="5">
        <v>1</v>
      </c>
      <c r="K9" s="5">
        <f t="shared" si="3"/>
        <v>100</v>
      </c>
      <c r="L9" s="5">
        <f aca="true" t="shared" si="14" ref="L9">SUM(H9+J9)</f>
        <v>1</v>
      </c>
      <c r="M9" s="2">
        <f t="shared" si="5"/>
        <v>7.6923076923076925</v>
      </c>
      <c r="N9" s="5">
        <f aca="true" t="shared" si="15" ref="N9">SUM(B9+H9)</f>
        <v>0</v>
      </c>
      <c r="O9" s="5">
        <f aca="true" t="shared" si="16" ref="O9">N9/R9*100</f>
        <v>0</v>
      </c>
      <c r="P9" s="5">
        <f aca="true" t="shared" si="17" ref="P9">SUM(D9+J9)</f>
        <v>1</v>
      </c>
      <c r="Q9" s="5">
        <f t="shared" si="9"/>
        <v>100</v>
      </c>
      <c r="R9" s="5">
        <f aca="true" t="shared" si="18" ref="R9">SUM(N9+P9)</f>
        <v>1</v>
      </c>
      <c r="S9" s="2">
        <f t="shared" si="11"/>
        <v>3.3333333333333335</v>
      </c>
    </row>
    <row r="10" spans="1:19" ht="15.75">
      <c r="A10" s="13" t="s">
        <v>0</v>
      </c>
      <c r="B10" s="1">
        <f>SUM(B4:B9)</f>
        <v>3</v>
      </c>
      <c r="C10" s="5">
        <f aca="true" t="shared" si="19" ref="C10">B10/F10*100</f>
        <v>17.647058823529413</v>
      </c>
      <c r="D10" s="5">
        <f>SUM(D4:D9)</f>
        <v>14</v>
      </c>
      <c r="E10" s="5">
        <f aca="true" t="shared" si="20" ref="E10">D10/F10*100</f>
        <v>82.35294117647058</v>
      </c>
      <c r="F10" s="5">
        <f t="shared" si="0"/>
        <v>17</v>
      </c>
      <c r="G10" s="5">
        <f t="shared" si="1"/>
        <v>100</v>
      </c>
      <c r="H10" s="1">
        <f>SUM(H4:H9)</f>
        <v>2</v>
      </c>
      <c r="I10" s="5">
        <f t="shared" si="2"/>
        <v>15.384615384615385</v>
      </c>
      <c r="J10" s="5">
        <f>SUM(J4:J9)</f>
        <v>11</v>
      </c>
      <c r="K10" s="5">
        <f t="shared" si="3"/>
        <v>84.61538461538461</v>
      </c>
      <c r="L10" s="5">
        <f t="shared" si="4"/>
        <v>13</v>
      </c>
      <c r="M10" s="2">
        <f t="shared" si="5"/>
        <v>100</v>
      </c>
      <c r="N10" s="5">
        <f>SUM(N4:N9)</f>
        <v>5</v>
      </c>
      <c r="O10" s="5">
        <f t="shared" si="7"/>
        <v>16.666666666666664</v>
      </c>
      <c r="P10" s="5">
        <f>SUM(P4:P9)</f>
        <v>25</v>
      </c>
      <c r="Q10" s="5">
        <f t="shared" si="9"/>
        <v>83.33333333333334</v>
      </c>
      <c r="R10" s="5">
        <f>SUM(R4:R9)</f>
        <v>30</v>
      </c>
      <c r="S10" s="2">
        <f t="shared" si="11"/>
        <v>100</v>
      </c>
    </row>
    <row r="11" spans="1:19" ht="15.75">
      <c r="A11" s="12" t="s">
        <v>17</v>
      </c>
      <c r="B11" s="6"/>
      <c r="C11" s="7"/>
      <c r="D11" s="8"/>
      <c r="E11" s="7"/>
      <c r="F11" s="6"/>
      <c r="G11" s="7"/>
      <c r="H11" s="6"/>
      <c r="I11" s="7"/>
      <c r="J11" s="8"/>
      <c r="K11" s="7"/>
      <c r="L11" s="9"/>
      <c r="M11" s="10"/>
      <c r="N11" s="11"/>
      <c r="O11" s="10"/>
      <c r="P11" s="11"/>
      <c r="Q11" s="10"/>
      <c r="R11" s="11"/>
      <c r="S11" s="10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194" zoomScaleNormal="194" workbookViewId="0" topLeftCell="A56">
      <selection activeCell="C13" sqref="C13"/>
    </sheetView>
  </sheetViews>
  <sheetFormatPr defaultColWidth="11.00390625" defaultRowHeight="15.75"/>
  <cols>
    <col min="1" max="4" width="16.125" style="16" customWidth="1"/>
    <col min="5" max="5" width="27.125" style="16" customWidth="1"/>
    <col min="6" max="6" width="16.125" style="16" customWidth="1"/>
    <col min="7" max="7" width="13.625" style="16" customWidth="1"/>
    <col min="8" max="9" width="16.125" style="16" customWidth="1"/>
  </cols>
  <sheetData>
    <row r="1" spans="1:9" ht="17" thickBot="1">
      <c r="A1" s="22" t="s">
        <v>438</v>
      </c>
      <c r="B1" s="23"/>
      <c r="C1" s="23"/>
      <c r="D1" s="23"/>
      <c r="E1" s="23"/>
      <c r="F1" s="23"/>
      <c r="G1" s="23"/>
      <c r="H1" s="23"/>
      <c r="I1" s="24"/>
    </row>
    <row r="2" spans="1:9" s="19" customFormat="1" ht="17" thickBot="1">
      <c r="A2" s="17" t="s">
        <v>19</v>
      </c>
      <c r="B2" s="18" t="s">
        <v>20</v>
      </c>
      <c r="C2" s="18" t="s">
        <v>21</v>
      </c>
      <c r="D2" s="18" t="s">
        <v>2</v>
      </c>
      <c r="E2" s="18" t="s">
        <v>28</v>
      </c>
      <c r="F2" s="18" t="s">
        <v>22</v>
      </c>
      <c r="G2" s="18" t="s">
        <v>23</v>
      </c>
      <c r="H2" s="18" t="s">
        <v>24</v>
      </c>
      <c r="I2" s="18" t="s">
        <v>25</v>
      </c>
    </row>
    <row r="3" spans="1:9" ht="17" thickBot="1">
      <c r="A3" s="14" t="s">
        <v>137</v>
      </c>
      <c r="B3" s="14" t="s">
        <v>138</v>
      </c>
      <c r="C3" s="14" t="s">
        <v>31</v>
      </c>
      <c r="D3" s="14" t="s">
        <v>1</v>
      </c>
      <c r="E3" s="14" t="s">
        <v>10</v>
      </c>
      <c r="F3" s="14" t="s">
        <v>120</v>
      </c>
      <c r="G3" s="14"/>
      <c r="H3" s="14" t="s">
        <v>32</v>
      </c>
      <c r="I3" s="14" t="s">
        <v>577</v>
      </c>
    </row>
    <row r="4" spans="1:9" ht="17" thickBot="1">
      <c r="A4" s="14" t="s">
        <v>139</v>
      </c>
      <c r="B4" s="14" t="s">
        <v>140</v>
      </c>
      <c r="C4" s="14" t="s">
        <v>31</v>
      </c>
      <c r="D4" s="14" t="s">
        <v>1</v>
      </c>
      <c r="E4" s="14" t="s">
        <v>10</v>
      </c>
      <c r="F4" s="14" t="s">
        <v>121</v>
      </c>
      <c r="G4" s="14"/>
      <c r="H4" s="14" t="s">
        <v>32</v>
      </c>
      <c r="I4" s="14" t="s">
        <v>577</v>
      </c>
    </row>
    <row r="5" spans="1:9" ht="17" thickBot="1">
      <c r="A5" s="14" t="s">
        <v>141</v>
      </c>
      <c r="B5" s="14" t="s">
        <v>142</v>
      </c>
      <c r="C5" s="14" t="s">
        <v>31</v>
      </c>
      <c r="D5" s="14" t="s">
        <v>1</v>
      </c>
      <c r="E5" s="14" t="s">
        <v>10</v>
      </c>
      <c r="F5" s="14" t="s">
        <v>122</v>
      </c>
      <c r="G5" s="14"/>
      <c r="H5" s="14" t="s">
        <v>32</v>
      </c>
      <c r="I5" s="14" t="s">
        <v>577</v>
      </c>
    </row>
    <row r="6" spans="1:9" ht="17" thickBot="1">
      <c r="A6" s="14" t="s">
        <v>143</v>
      </c>
      <c r="B6" s="14" t="s">
        <v>144</v>
      </c>
      <c r="C6" s="14" t="s">
        <v>31</v>
      </c>
      <c r="D6" s="14" t="s">
        <v>1</v>
      </c>
      <c r="E6" s="14" t="s">
        <v>10</v>
      </c>
      <c r="F6" s="14" t="s">
        <v>123</v>
      </c>
      <c r="G6" s="14"/>
      <c r="H6" s="14" t="s">
        <v>32</v>
      </c>
      <c r="I6" s="14" t="s">
        <v>577</v>
      </c>
    </row>
    <row r="7" spans="1:9" ht="17" thickBot="1">
      <c r="A7" s="14" t="s">
        <v>145</v>
      </c>
      <c r="B7" s="14" t="s">
        <v>146</v>
      </c>
      <c r="C7" s="14" t="s">
        <v>31</v>
      </c>
      <c r="D7" s="14" t="s">
        <v>1</v>
      </c>
      <c r="E7" s="14" t="s">
        <v>10</v>
      </c>
      <c r="F7" s="14" t="s">
        <v>124</v>
      </c>
      <c r="G7" s="14"/>
      <c r="H7" s="14" t="s">
        <v>32</v>
      </c>
      <c r="I7" s="14" t="s">
        <v>577</v>
      </c>
    </row>
    <row r="8" spans="1:9" ht="17" thickBot="1">
      <c r="A8" s="14" t="s">
        <v>147</v>
      </c>
      <c r="B8" s="14" t="s">
        <v>148</v>
      </c>
      <c r="C8" s="14" t="s">
        <v>43</v>
      </c>
      <c r="D8" s="14" t="s">
        <v>1</v>
      </c>
      <c r="E8" s="14" t="s">
        <v>10</v>
      </c>
      <c r="F8" s="14" t="s">
        <v>125</v>
      </c>
      <c r="G8" s="14"/>
      <c r="H8" s="14" t="s">
        <v>32</v>
      </c>
      <c r="I8" s="14" t="s">
        <v>577</v>
      </c>
    </row>
    <row r="9" spans="1:9" ht="17" thickBot="1">
      <c r="A9" s="14" t="s">
        <v>149</v>
      </c>
      <c r="B9" s="14" t="s">
        <v>150</v>
      </c>
      <c r="C9" s="14" t="s">
        <v>31</v>
      </c>
      <c r="D9" s="14" t="s">
        <v>1</v>
      </c>
      <c r="E9" s="14" t="s">
        <v>10</v>
      </c>
      <c r="F9" s="14" t="s">
        <v>126</v>
      </c>
      <c r="G9" s="14"/>
      <c r="H9" s="14" t="s">
        <v>32</v>
      </c>
      <c r="I9" s="14" t="s">
        <v>577</v>
      </c>
    </row>
    <row r="10" spans="1:9" ht="17" thickBot="1">
      <c r="A10" s="14" t="s">
        <v>151</v>
      </c>
      <c r="B10" s="14" t="s">
        <v>152</v>
      </c>
      <c r="C10" s="14" t="s">
        <v>31</v>
      </c>
      <c r="D10" s="14" t="s">
        <v>1</v>
      </c>
      <c r="E10" s="14" t="s">
        <v>10</v>
      </c>
      <c r="F10" s="14" t="s">
        <v>127</v>
      </c>
      <c r="G10" s="14"/>
      <c r="H10" s="14" t="s">
        <v>32</v>
      </c>
      <c r="I10" s="14" t="s">
        <v>577</v>
      </c>
    </row>
    <row r="11" spans="1:9" ht="17" thickBot="1">
      <c r="A11" s="14" t="s">
        <v>153</v>
      </c>
      <c r="B11" s="14" t="s">
        <v>154</v>
      </c>
      <c r="C11" s="14" t="s">
        <v>31</v>
      </c>
      <c r="D11" s="14" t="s">
        <v>1</v>
      </c>
      <c r="E11" s="14" t="s">
        <v>10</v>
      </c>
      <c r="F11" s="14" t="s">
        <v>128</v>
      </c>
      <c r="G11" s="14"/>
      <c r="H11" s="14" t="s">
        <v>32</v>
      </c>
      <c r="I11" s="14" t="s">
        <v>577</v>
      </c>
    </row>
    <row r="12" spans="1:9" ht="17" thickBot="1">
      <c r="A12" s="14" t="s">
        <v>155</v>
      </c>
      <c r="B12" s="14" t="s">
        <v>156</v>
      </c>
      <c r="C12" s="14" t="s">
        <v>31</v>
      </c>
      <c r="D12" s="14" t="s">
        <v>1</v>
      </c>
      <c r="E12" s="14" t="s">
        <v>10</v>
      </c>
      <c r="F12" s="14" t="s">
        <v>129</v>
      </c>
      <c r="G12" s="14"/>
      <c r="H12" s="14" t="s">
        <v>32</v>
      </c>
      <c r="I12" s="14" t="s">
        <v>577</v>
      </c>
    </row>
    <row r="13" spans="1:9" ht="17" thickBot="1">
      <c r="A13" s="14" t="s">
        <v>157</v>
      </c>
      <c r="B13" s="14" t="s">
        <v>158</v>
      </c>
      <c r="C13" s="14" t="s">
        <v>31</v>
      </c>
      <c r="D13" s="14" t="s">
        <v>1</v>
      </c>
      <c r="E13" s="14" t="s">
        <v>10</v>
      </c>
      <c r="F13" s="14" t="s">
        <v>130</v>
      </c>
      <c r="G13" s="14"/>
      <c r="H13" s="14" t="s">
        <v>32</v>
      </c>
      <c r="I13" s="14" t="s">
        <v>577</v>
      </c>
    </row>
    <row r="14" spans="1:9" ht="17" thickBot="1">
      <c r="A14" s="14" t="s">
        <v>159</v>
      </c>
      <c r="B14" s="14" t="s">
        <v>160</v>
      </c>
      <c r="C14" s="14" t="s">
        <v>31</v>
      </c>
      <c r="D14" s="14" t="s">
        <v>1</v>
      </c>
      <c r="E14" s="14" t="s">
        <v>10</v>
      </c>
      <c r="F14" s="14" t="s">
        <v>131</v>
      </c>
      <c r="G14" s="14"/>
      <c r="H14" s="14" t="s">
        <v>32</v>
      </c>
      <c r="I14" s="14" t="s">
        <v>577</v>
      </c>
    </row>
    <row r="15" spans="1:9" ht="17" thickBot="1">
      <c r="A15" s="14" t="s">
        <v>161</v>
      </c>
      <c r="B15" s="14" t="s">
        <v>162</v>
      </c>
      <c r="C15" s="14" t="s">
        <v>43</v>
      </c>
      <c r="D15" s="14" t="s">
        <v>1</v>
      </c>
      <c r="E15" s="14" t="s">
        <v>10</v>
      </c>
      <c r="F15" s="14" t="s">
        <v>132</v>
      </c>
      <c r="G15" s="14"/>
      <c r="H15" s="14" t="s">
        <v>32</v>
      </c>
      <c r="I15" s="14" t="s">
        <v>577</v>
      </c>
    </row>
    <row r="16" spans="1:9" ht="17" thickBot="1">
      <c r="A16" s="14" t="s">
        <v>163</v>
      </c>
      <c r="B16" s="14" t="s">
        <v>164</v>
      </c>
      <c r="C16" s="14" t="s">
        <v>31</v>
      </c>
      <c r="D16" s="14" t="s">
        <v>1</v>
      </c>
      <c r="E16" s="14" t="s">
        <v>10</v>
      </c>
      <c r="F16" s="14" t="s">
        <v>133</v>
      </c>
      <c r="G16" s="14"/>
      <c r="H16" s="14" t="s">
        <v>32</v>
      </c>
      <c r="I16" s="14" t="s">
        <v>577</v>
      </c>
    </row>
    <row r="17" spans="1:9" ht="17" thickBot="1">
      <c r="A17" s="14" t="s">
        <v>165</v>
      </c>
      <c r="B17" s="14" t="s">
        <v>166</v>
      </c>
      <c r="C17" s="14" t="s">
        <v>31</v>
      </c>
      <c r="D17" s="14" t="s">
        <v>1</v>
      </c>
      <c r="E17" s="14" t="s">
        <v>10</v>
      </c>
      <c r="F17" s="14" t="s">
        <v>134</v>
      </c>
      <c r="G17" s="14"/>
      <c r="H17" s="14" t="s">
        <v>32</v>
      </c>
      <c r="I17" s="14" t="s">
        <v>577</v>
      </c>
    </row>
    <row r="18" spans="1:9" ht="17" thickBot="1">
      <c r="A18" s="14" t="s">
        <v>79</v>
      </c>
      <c r="B18" s="14" t="s">
        <v>80</v>
      </c>
      <c r="C18" s="14" t="s">
        <v>31</v>
      </c>
      <c r="D18" s="14" t="s">
        <v>1</v>
      </c>
      <c r="E18" s="14" t="s">
        <v>10</v>
      </c>
      <c r="F18" s="14" t="s">
        <v>135</v>
      </c>
      <c r="G18" s="14"/>
      <c r="H18" s="14" t="s">
        <v>32</v>
      </c>
      <c r="I18" s="14" t="s">
        <v>577</v>
      </c>
    </row>
    <row r="19" spans="1:9" ht="17" thickBot="1">
      <c r="A19" s="14" t="s">
        <v>167</v>
      </c>
      <c r="B19" s="14" t="s">
        <v>168</v>
      </c>
      <c r="C19" s="14" t="s">
        <v>43</v>
      </c>
      <c r="D19" s="14" t="s">
        <v>1</v>
      </c>
      <c r="E19" s="14" t="s">
        <v>10</v>
      </c>
      <c r="F19" s="14" t="s">
        <v>136</v>
      </c>
      <c r="G19" s="14"/>
      <c r="H19" s="14" t="s">
        <v>32</v>
      </c>
      <c r="I19" s="14" t="s">
        <v>577</v>
      </c>
    </row>
    <row r="20" spans="1:9" ht="17" thickBot="1">
      <c r="A20" s="14" t="s">
        <v>169</v>
      </c>
      <c r="B20" s="14" t="s">
        <v>170</v>
      </c>
      <c r="C20" s="14" t="s">
        <v>31</v>
      </c>
      <c r="D20" s="14" t="s">
        <v>4</v>
      </c>
      <c r="E20" s="14" t="s">
        <v>68</v>
      </c>
      <c r="F20" s="14"/>
      <c r="G20" s="14"/>
      <c r="H20" s="14" t="s">
        <v>32</v>
      </c>
      <c r="I20" s="14" t="s">
        <v>577</v>
      </c>
    </row>
    <row r="21" spans="1:9" ht="17" thickBot="1">
      <c r="A21" s="14" t="s">
        <v>171</v>
      </c>
      <c r="B21" s="14" t="s">
        <v>172</v>
      </c>
      <c r="C21" s="14" t="s">
        <v>43</v>
      </c>
      <c r="D21" s="14" t="s">
        <v>4</v>
      </c>
      <c r="E21" s="14" t="s">
        <v>68</v>
      </c>
      <c r="F21" s="14"/>
      <c r="G21" s="14"/>
      <c r="H21" s="14" t="s">
        <v>32</v>
      </c>
      <c r="I21" s="14" t="s">
        <v>577</v>
      </c>
    </row>
    <row r="22" spans="1:9" ht="17" thickBot="1">
      <c r="A22" s="14" t="s">
        <v>173</v>
      </c>
      <c r="B22" s="14" t="s">
        <v>174</v>
      </c>
      <c r="C22" s="14" t="s">
        <v>31</v>
      </c>
      <c r="D22" s="14" t="s">
        <v>4</v>
      </c>
      <c r="E22" s="14" t="s">
        <v>68</v>
      </c>
      <c r="F22" s="14"/>
      <c r="G22" s="14"/>
      <c r="H22" s="14" t="s">
        <v>32</v>
      </c>
      <c r="I22" s="14" t="s">
        <v>577</v>
      </c>
    </row>
    <row r="23" spans="1:9" ht="17" thickBot="1">
      <c r="A23" s="14" t="s">
        <v>175</v>
      </c>
      <c r="B23" s="14" t="s">
        <v>176</v>
      </c>
      <c r="C23" s="14" t="s">
        <v>31</v>
      </c>
      <c r="D23" s="14" t="s">
        <v>4</v>
      </c>
      <c r="E23" s="14" t="s">
        <v>68</v>
      </c>
      <c r="F23" s="14"/>
      <c r="G23" s="14"/>
      <c r="H23" s="14" t="s">
        <v>32</v>
      </c>
      <c r="I23" s="14" t="s">
        <v>577</v>
      </c>
    </row>
    <row r="24" spans="1:9" ht="17" thickBot="1">
      <c r="A24" s="14" t="s">
        <v>177</v>
      </c>
      <c r="B24" s="14" t="s">
        <v>178</v>
      </c>
      <c r="C24" s="14" t="s">
        <v>31</v>
      </c>
      <c r="D24" s="14" t="s">
        <v>4</v>
      </c>
      <c r="E24" s="14" t="s">
        <v>68</v>
      </c>
      <c r="F24" s="14"/>
      <c r="G24" s="14"/>
      <c r="H24" s="14" t="s">
        <v>32</v>
      </c>
      <c r="I24" s="14" t="s">
        <v>577</v>
      </c>
    </row>
    <row r="25" spans="1:9" ht="17" thickBot="1">
      <c r="A25" s="14" t="s">
        <v>179</v>
      </c>
      <c r="B25" s="14" t="s">
        <v>180</v>
      </c>
      <c r="C25" s="14" t="s">
        <v>43</v>
      </c>
      <c r="D25" s="14" t="s">
        <v>4</v>
      </c>
      <c r="E25" s="14" t="s">
        <v>68</v>
      </c>
      <c r="F25" s="14"/>
      <c r="G25" s="14"/>
      <c r="H25" s="14" t="s">
        <v>32</v>
      </c>
      <c r="I25" s="14" t="s">
        <v>577</v>
      </c>
    </row>
    <row r="26" spans="1:9" ht="17" thickBot="1">
      <c r="A26" s="14" t="s">
        <v>181</v>
      </c>
      <c r="B26" s="14" t="s">
        <v>182</v>
      </c>
      <c r="C26" s="14" t="s">
        <v>31</v>
      </c>
      <c r="D26" s="14" t="s">
        <v>4</v>
      </c>
      <c r="E26" s="14" t="s">
        <v>68</v>
      </c>
      <c r="F26" s="14"/>
      <c r="G26" s="14"/>
      <c r="H26" s="14" t="s">
        <v>32</v>
      </c>
      <c r="I26" s="14" t="s">
        <v>577</v>
      </c>
    </row>
    <row r="27" spans="1:9" ht="17" thickBot="1">
      <c r="A27" s="14" t="s">
        <v>183</v>
      </c>
      <c r="B27" s="14" t="s">
        <v>184</v>
      </c>
      <c r="C27" s="14" t="s">
        <v>31</v>
      </c>
      <c r="D27" s="14" t="s">
        <v>4</v>
      </c>
      <c r="E27" s="14" t="s">
        <v>68</v>
      </c>
      <c r="F27" s="14"/>
      <c r="G27" s="14"/>
      <c r="H27" s="14" t="s">
        <v>32</v>
      </c>
      <c r="I27" s="14" t="s">
        <v>577</v>
      </c>
    </row>
    <row r="28" spans="1:9" ht="17" thickBot="1">
      <c r="A28" s="14" t="s">
        <v>185</v>
      </c>
      <c r="B28" s="14" t="s">
        <v>186</v>
      </c>
      <c r="C28" s="14" t="s">
        <v>31</v>
      </c>
      <c r="D28" s="14" t="s">
        <v>7</v>
      </c>
      <c r="E28" s="14" t="s">
        <v>68</v>
      </c>
      <c r="F28" s="14"/>
      <c r="G28" s="14"/>
      <c r="H28" s="14" t="s">
        <v>32</v>
      </c>
      <c r="I28" s="14" t="s">
        <v>577</v>
      </c>
    </row>
    <row r="29" spans="1:9" ht="17" thickBot="1">
      <c r="A29" s="14" t="s">
        <v>187</v>
      </c>
      <c r="B29" s="14" t="s">
        <v>188</v>
      </c>
      <c r="C29" s="14" t="s">
        <v>31</v>
      </c>
      <c r="D29" s="14" t="s">
        <v>18</v>
      </c>
      <c r="E29" s="14" t="s">
        <v>68</v>
      </c>
      <c r="F29" s="14"/>
      <c r="G29" s="14"/>
      <c r="H29" s="14" t="s">
        <v>32</v>
      </c>
      <c r="I29" s="14" t="s">
        <v>577</v>
      </c>
    </row>
    <row r="30" spans="1:9" ht="17" thickBot="1">
      <c r="A30" s="14" t="s">
        <v>189</v>
      </c>
      <c r="B30" s="14" t="s">
        <v>152</v>
      </c>
      <c r="C30" s="14" t="s">
        <v>31</v>
      </c>
      <c r="D30" s="14" t="s">
        <v>5</v>
      </c>
      <c r="E30" s="14" t="s">
        <v>68</v>
      </c>
      <c r="F30" s="14"/>
      <c r="G30" s="14"/>
      <c r="H30" s="14" t="s">
        <v>32</v>
      </c>
      <c r="I30" s="14" t="s">
        <v>577</v>
      </c>
    </row>
    <row r="31" spans="1:9" ht="17" thickBot="1">
      <c r="A31" s="14" t="s">
        <v>190</v>
      </c>
      <c r="B31" s="14" t="s">
        <v>191</v>
      </c>
      <c r="C31" s="14" t="s">
        <v>31</v>
      </c>
      <c r="D31" s="14" t="s">
        <v>9</v>
      </c>
      <c r="E31" s="14" t="s">
        <v>68</v>
      </c>
      <c r="F31" s="14"/>
      <c r="G31" s="14"/>
      <c r="H31" s="14" t="s">
        <v>32</v>
      </c>
      <c r="I31" s="14" t="s">
        <v>577</v>
      </c>
    </row>
    <row r="32" spans="1:9" ht="17" thickBot="1">
      <c r="A32" s="14" t="s">
        <v>192</v>
      </c>
      <c r="B32" s="14" t="s">
        <v>193</v>
      </c>
      <c r="C32" s="14" t="s">
        <v>31</v>
      </c>
      <c r="D32" s="14" t="s">
        <v>9</v>
      </c>
      <c r="E32" s="14" t="s">
        <v>68</v>
      </c>
      <c r="F32" s="14"/>
      <c r="G32" s="14"/>
      <c r="H32" s="14" t="s">
        <v>32</v>
      </c>
      <c r="I32" s="14" t="s">
        <v>577</v>
      </c>
    </row>
    <row r="33" spans="1:9" ht="17" thickBot="1">
      <c r="A33" s="14" t="s">
        <v>194</v>
      </c>
      <c r="B33" s="14" t="s">
        <v>195</v>
      </c>
      <c r="C33" s="14" t="s">
        <v>31</v>
      </c>
      <c r="D33" s="14" t="s">
        <v>1</v>
      </c>
      <c r="E33" s="14" t="s">
        <v>10</v>
      </c>
      <c r="F33" s="14" t="s">
        <v>120</v>
      </c>
      <c r="G33" s="14"/>
      <c r="H33" s="14" t="s">
        <v>249</v>
      </c>
      <c r="I33" s="14" t="s">
        <v>577</v>
      </c>
    </row>
    <row r="34" spans="1:9" ht="17" thickBot="1">
      <c r="A34" s="14" t="s">
        <v>196</v>
      </c>
      <c r="B34" s="14" t="s">
        <v>197</v>
      </c>
      <c r="C34" s="14" t="s">
        <v>43</v>
      </c>
      <c r="D34" s="14" t="s">
        <v>1</v>
      </c>
      <c r="E34" s="14" t="s">
        <v>10</v>
      </c>
      <c r="F34" s="14" t="s">
        <v>121</v>
      </c>
      <c r="G34" s="14"/>
      <c r="H34" s="14" t="s">
        <v>249</v>
      </c>
      <c r="I34" s="14" t="s">
        <v>577</v>
      </c>
    </row>
    <row r="35" spans="1:9" ht="17" thickBot="1">
      <c r="A35" s="14" t="s">
        <v>198</v>
      </c>
      <c r="B35" s="14" t="s">
        <v>199</v>
      </c>
      <c r="C35" s="14" t="s">
        <v>31</v>
      </c>
      <c r="D35" s="14" t="s">
        <v>1</v>
      </c>
      <c r="E35" s="14" t="s">
        <v>10</v>
      </c>
      <c r="F35" s="14" t="s">
        <v>122</v>
      </c>
      <c r="G35" s="14"/>
      <c r="H35" s="14" t="s">
        <v>249</v>
      </c>
      <c r="I35" s="14" t="s">
        <v>577</v>
      </c>
    </row>
    <row r="36" spans="1:9" ht="17" thickBot="1">
      <c r="A36" s="14" t="s">
        <v>200</v>
      </c>
      <c r="B36" s="14" t="s">
        <v>201</v>
      </c>
      <c r="C36" s="14" t="s">
        <v>31</v>
      </c>
      <c r="D36" s="14" t="s">
        <v>1</v>
      </c>
      <c r="E36" s="14" t="s">
        <v>10</v>
      </c>
      <c r="F36" s="14" t="s">
        <v>123</v>
      </c>
      <c r="G36" s="14"/>
      <c r="H36" s="14" t="s">
        <v>249</v>
      </c>
      <c r="I36" s="14" t="s">
        <v>577</v>
      </c>
    </row>
    <row r="37" spans="1:9" ht="17" thickBot="1">
      <c r="A37" s="14" t="s">
        <v>202</v>
      </c>
      <c r="B37" s="14" t="s">
        <v>203</v>
      </c>
      <c r="C37" s="14" t="s">
        <v>43</v>
      </c>
      <c r="D37" s="14" t="s">
        <v>1</v>
      </c>
      <c r="E37" s="14" t="s">
        <v>10</v>
      </c>
      <c r="F37" s="14" t="s">
        <v>124</v>
      </c>
      <c r="G37" s="14"/>
      <c r="H37" s="14" t="s">
        <v>249</v>
      </c>
      <c r="I37" s="14" t="s">
        <v>577</v>
      </c>
    </row>
    <row r="38" spans="1:9" ht="17" thickBot="1">
      <c r="A38" s="14" t="s">
        <v>204</v>
      </c>
      <c r="B38" s="14" t="s">
        <v>205</v>
      </c>
      <c r="C38" s="14" t="s">
        <v>31</v>
      </c>
      <c r="D38" s="14" t="s">
        <v>1</v>
      </c>
      <c r="E38" s="14" t="s">
        <v>10</v>
      </c>
      <c r="F38" s="14" t="s">
        <v>125</v>
      </c>
      <c r="G38" s="14"/>
      <c r="H38" s="14" t="s">
        <v>249</v>
      </c>
      <c r="I38" s="14" t="s">
        <v>577</v>
      </c>
    </row>
    <row r="39" spans="1:9" ht="17" thickBot="1">
      <c r="A39" s="14" t="s">
        <v>206</v>
      </c>
      <c r="B39" s="14" t="s">
        <v>207</v>
      </c>
      <c r="C39" s="14" t="s">
        <v>43</v>
      </c>
      <c r="D39" s="14" t="s">
        <v>1</v>
      </c>
      <c r="E39" s="14" t="s">
        <v>10</v>
      </c>
      <c r="F39" s="14" t="s">
        <v>126</v>
      </c>
      <c r="G39" s="14"/>
      <c r="H39" s="14" t="s">
        <v>249</v>
      </c>
      <c r="I39" s="14" t="s">
        <v>577</v>
      </c>
    </row>
    <row r="40" spans="1:9" ht="17" thickBot="1">
      <c r="A40" s="14" t="s">
        <v>208</v>
      </c>
      <c r="B40" s="14" t="s">
        <v>209</v>
      </c>
      <c r="C40" s="14" t="s">
        <v>43</v>
      </c>
      <c r="D40" s="14" t="s">
        <v>1</v>
      </c>
      <c r="E40" s="14" t="s">
        <v>10</v>
      </c>
      <c r="F40" s="14" t="s">
        <v>127</v>
      </c>
      <c r="G40" s="14"/>
      <c r="H40" s="14" t="s">
        <v>249</v>
      </c>
      <c r="I40" s="14" t="s">
        <v>577</v>
      </c>
    </row>
    <row r="41" spans="1:9" ht="17" thickBot="1">
      <c r="A41" s="14" t="s">
        <v>210</v>
      </c>
      <c r="B41" s="14" t="s">
        <v>211</v>
      </c>
      <c r="C41" s="14" t="s">
        <v>43</v>
      </c>
      <c r="D41" s="14" t="s">
        <v>1</v>
      </c>
      <c r="E41" s="14" t="s">
        <v>10</v>
      </c>
      <c r="F41" s="14" t="s">
        <v>128</v>
      </c>
      <c r="G41" s="14"/>
      <c r="H41" s="14" t="s">
        <v>249</v>
      </c>
      <c r="I41" s="14" t="s">
        <v>577</v>
      </c>
    </row>
    <row r="42" spans="1:9" ht="17" thickBot="1">
      <c r="A42" s="14" t="s">
        <v>212</v>
      </c>
      <c r="B42" s="14" t="s">
        <v>213</v>
      </c>
      <c r="C42" s="14" t="s">
        <v>43</v>
      </c>
      <c r="D42" s="14" t="s">
        <v>1</v>
      </c>
      <c r="E42" s="14" t="s">
        <v>10</v>
      </c>
      <c r="F42" s="14" t="s">
        <v>129</v>
      </c>
      <c r="G42" s="14"/>
      <c r="H42" s="14" t="s">
        <v>249</v>
      </c>
      <c r="I42" s="14" t="s">
        <v>577</v>
      </c>
    </row>
    <row r="43" spans="1:9" ht="17" thickBot="1">
      <c r="A43" s="14" t="s">
        <v>214</v>
      </c>
      <c r="B43" s="14" t="s">
        <v>215</v>
      </c>
      <c r="C43" s="14" t="s">
        <v>43</v>
      </c>
      <c r="D43" s="14" t="s">
        <v>1</v>
      </c>
      <c r="E43" s="14" t="s">
        <v>10</v>
      </c>
      <c r="F43" s="14" t="s">
        <v>130</v>
      </c>
      <c r="G43" s="14"/>
      <c r="H43" s="14" t="s">
        <v>249</v>
      </c>
      <c r="I43" s="14" t="s">
        <v>577</v>
      </c>
    </row>
    <row r="44" spans="1:9" ht="17" thickBot="1">
      <c r="A44" s="14" t="s">
        <v>216</v>
      </c>
      <c r="B44" s="14" t="s">
        <v>217</v>
      </c>
      <c r="C44" s="14" t="s">
        <v>43</v>
      </c>
      <c r="D44" s="14" t="s">
        <v>1</v>
      </c>
      <c r="E44" s="14" t="s">
        <v>10</v>
      </c>
      <c r="F44" s="14" t="s">
        <v>131</v>
      </c>
      <c r="G44" s="14"/>
      <c r="H44" s="14" t="s">
        <v>249</v>
      </c>
      <c r="I44" s="14" t="s">
        <v>577</v>
      </c>
    </row>
    <row r="45" spans="1:9" ht="17" thickBot="1">
      <c r="A45" s="14" t="s">
        <v>218</v>
      </c>
      <c r="B45" s="14" t="s">
        <v>219</v>
      </c>
      <c r="C45" s="14" t="s">
        <v>31</v>
      </c>
      <c r="D45" s="14" t="s">
        <v>1</v>
      </c>
      <c r="E45" s="14" t="s">
        <v>10</v>
      </c>
      <c r="F45" s="14" t="s">
        <v>132</v>
      </c>
      <c r="G45" s="14"/>
      <c r="H45" s="14" t="s">
        <v>249</v>
      </c>
      <c r="I45" s="14" t="s">
        <v>577</v>
      </c>
    </row>
    <row r="46" spans="1:9" ht="17" thickBot="1">
      <c r="A46" s="14" t="s">
        <v>220</v>
      </c>
      <c r="B46" s="14" t="s">
        <v>221</v>
      </c>
      <c r="C46" s="14" t="s">
        <v>43</v>
      </c>
      <c r="D46" s="14" t="s">
        <v>1</v>
      </c>
      <c r="E46" s="14" t="s">
        <v>10</v>
      </c>
      <c r="F46" s="14" t="s">
        <v>133</v>
      </c>
      <c r="G46" s="14"/>
      <c r="H46" s="14" t="s">
        <v>249</v>
      </c>
      <c r="I46" s="14" t="s">
        <v>577</v>
      </c>
    </row>
    <row r="47" spans="1:9" ht="17" thickBot="1">
      <c r="A47" s="14" t="s">
        <v>222</v>
      </c>
      <c r="B47" s="14" t="s">
        <v>223</v>
      </c>
      <c r="C47" s="14" t="s">
        <v>31</v>
      </c>
      <c r="D47" s="14" t="s">
        <v>1</v>
      </c>
      <c r="E47" s="14" t="s">
        <v>10</v>
      </c>
      <c r="F47" s="14" t="s">
        <v>134</v>
      </c>
      <c r="G47" s="14"/>
      <c r="H47" s="14" t="s">
        <v>249</v>
      </c>
      <c r="I47" s="14" t="s">
        <v>577</v>
      </c>
    </row>
    <row r="48" spans="1:9" ht="17" thickBot="1">
      <c r="A48" s="14" t="s">
        <v>224</v>
      </c>
      <c r="B48" s="14" t="s">
        <v>225</v>
      </c>
      <c r="C48" s="14" t="s">
        <v>43</v>
      </c>
      <c r="D48" s="14" t="s">
        <v>1</v>
      </c>
      <c r="E48" s="14" t="s">
        <v>10</v>
      </c>
      <c r="F48" s="14" t="s">
        <v>135</v>
      </c>
      <c r="G48" s="14"/>
      <c r="H48" s="14" t="s">
        <v>249</v>
      </c>
      <c r="I48" s="14" t="s">
        <v>577</v>
      </c>
    </row>
    <row r="49" spans="1:9" ht="17" thickBot="1">
      <c r="A49" s="14" t="s">
        <v>226</v>
      </c>
      <c r="B49" s="14" t="s">
        <v>227</v>
      </c>
      <c r="C49" s="14" t="s">
        <v>31</v>
      </c>
      <c r="D49" s="14" t="s">
        <v>1</v>
      </c>
      <c r="E49" s="14" t="s">
        <v>10</v>
      </c>
      <c r="F49" s="14" t="s">
        <v>136</v>
      </c>
      <c r="G49" s="14"/>
      <c r="H49" s="14" t="s">
        <v>249</v>
      </c>
      <c r="I49" s="14" t="s">
        <v>577</v>
      </c>
    </row>
    <row r="50" spans="1:9" ht="17" thickBot="1">
      <c r="A50" s="14" t="s">
        <v>228</v>
      </c>
      <c r="B50" s="14" t="s">
        <v>229</v>
      </c>
      <c r="C50" s="14" t="s">
        <v>43</v>
      </c>
      <c r="D50" s="14" t="s">
        <v>4</v>
      </c>
      <c r="E50" s="14" t="s">
        <v>68</v>
      </c>
      <c r="F50" s="14"/>
      <c r="G50" s="14"/>
      <c r="H50" s="14" t="s">
        <v>249</v>
      </c>
      <c r="I50" s="14" t="s">
        <v>577</v>
      </c>
    </row>
    <row r="51" spans="1:9" ht="17" thickBot="1">
      <c r="A51" s="14" t="s">
        <v>230</v>
      </c>
      <c r="B51" s="14" t="s">
        <v>144</v>
      </c>
      <c r="C51" s="14" t="s">
        <v>31</v>
      </c>
      <c r="D51" s="14" t="s">
        <v>4</v>
      </c>
      <c r="E51" s="14" t="s">
        <v>68</v>
      </c>
      <c r="F51" s="14"/>
      <c r="G51" s="14"/>
      <c r="H51" s="14" t="s">
        <v>249</v>
      </c>
      <c r="I51" s="14" t="s">
        <v>577</v>
      </c>
    </row>
    <row r="52" spans="1:9" ht="17" thickBot="1">
      <c r="A52" s="14" t="s">
        <v>231</v>
      </c>
      <c r="B52" s="14" t="s">
        <v>232</v>
      </c>
      <c r="C52" s="14" t="s">
        <v>43</v>
      </c>
      <c r="D52" s="14" t="s">
        <v>4</v>
      </c>
      <c r="E52" s="14" t="s">
        <v>68</v>
      </c>
      <c r="F52" s="14"/>
      <c r="G52" s="14"/>
      <c r="H52" s="14" t="s">
        <v>249</v>
      </c>
      <c r="I52" s="14" t="s">
        <v>577</v>
      </c>
    </row>
    <row r="53" spans="1:9" ht="17" thickBot="1">
      <c r="A53" s="14" t="s">
        <v>233</v>
      </c>
      <c r="B53" s="14" t="s">
        <v>232</v>
      </c>
      <c r="C53" s="14" t="s">
        <v>43</v>
      </c>
      <c r="D53" s="14" t="s">
        <v>4</v>
      </c>
      <c r="E53" s="14" t="s">
        <v>68</v>
      </c>
      <c r="F53" s="14"/>
      <c r="G53" s="14"/>
      <c r="H53" s="14" t="s">
        <v>249</v>
      </c>
      <c r="I53" s="14" t="s">
        <v>577</v>
      </c>
    </row>
    <row r="54" spans="1:9" ht="17" thickBot="1">
      <c r="A54" s="14" t="s">
        <v>234</v>
      </c>
      <c r="B54" s="14" t="s">
        <v>235</v>
      </c>
      <c r="C54" s="14" t="s">
        <v>43</v>
      </c>
      <c r="D54" s="14" t="s">
        <v>4</v>
      </c>
      <c r="E54" s="14" t="s">
        <v>68</v>
      </c>
      <c r="F54" s="14"/>
      <c r="G54" s="14"/>
      <c r="H54" s="14" t="s">
        <v>249</v>
      </c>
      <c r="I54" s="14" t="s">
        <v>577</v>
      </c>
    </row>
    <row r="55" spans="1:9" ht="17" thickBot="1">
      <c r="A55" s="14" t="s">
        <v>236</v>
      </c>
      <c r="B55" s="14" t="s">
        <v>237</v>
      </c>
      <c r="C55" s="14" t="s">
        <v>31</v>
      </c>
      <c r="D55" s="14" t="s">
        <v>4</v>
      </c>
      <c r="E55" s="14" t="s">
        <v>68</v>
      </c>
      <c r="F55" s="14"/>
      <c r="G55" s="14"/>
      <c r="H55" s="14" t="s">
        <v>249</v>
      </c>
      <c r="I55" s="14" t="s">
        <v>577</v>
      </c>
    </row>
    <row r="56" spans="1:9" ht="17" thickBot="1">
      <c r="A56" s="14" t="s">
        <v>238</v>
      </c>
      <c r="B56" s="14" t="s">
        <v>239</v>
      </c>
      <c r="C56" s="14" t="s">
        <v>43</v>
      </c>
      <c r="D56" s="14" t="s">
        <v>4</v>
      </c>
      <c r="E56" s="14" t="s">
        <v>68</v>
      </c>
      <c r="F56" s="14"/>
      <c r="G56" s="14"/>
      <c r="H56" s="14" t="s">
        <v>249</v>
      </c>
      <c r="I56" s="14" t="s">
        <v>577</v>
      </c>
    </row>
    <row r="57" spans="1:9" ht="17" thickBot="1">
      <c r="A57" s="14" t="s">
        <v>240</v>
      </c>
      <c r="B57" s="14" t="s">
        <v>241</v>
      </c>
      <c r="C57" s="14" t="s">
        <v>43</v>
      </c>
      <c r="D57" s="14" t="s">
        <v>4</v>
      </c>
      <c r="E57" s="14" t="s">
        <v>68</v>
      </c>
      <c r="F57" s="14"/>
      <c r="G57" s="14"/>
      <c r="H57" s="14" t="s">
        <v>249</v>
      </c>
      <c r="I57" s="14" t="s">
        <v>577</v>
      </c>
    </row>
    <row r="58" spans="1:9" ht="17" thickBot="1">
      <c r="A58" s="14" t="s">
        <v>242</v>
      </c>
      <c r="B58" s="14" t="s">
        <v>176</v>
      </c>
      <c r="C58" s="14" t="s">
        <v>31</v>
      </c>
      <c r="D58" s="14" t="s">
        <v>7</v>
      </c>
      <c r="E58" s="14" t="s">
        <v>68</v>
      </c>
      <c r="F58" s="14"/>
      <c r="G58" s="14"/>
      <c r="H58" s="14" t="s">
        <v>249</v>
      </c>
      <c r="I58" s="14" t="s">
        <v>577</v>
      </c>
    </row>
    <row r="59" spans="1:9" ht="17" thickBot="1">
      <c r="A59" s="14" t="s">
        <v>243</v>
      </c>
      <c r="B59" s="14" t="s">
        <v>219</v>
      </c>
      <c r="C59" s="14" t="s">
        <v>31</v>
      </c>
      <c r="D59" s="14" t="s">
        <v>18</v>
      </c>
      <c r="E59" s="14" t="s">
        <v>68</v>
      </c>
      <c r="F59" s="14"/>
      <c r="G59" s="14"/>
      <c r="H59" s="14" t="s">
        <v>249</v>
      </c>
      <c r="I59" s="14" t="s">
        <v>577</v>
      </c>
    </row>
    <row r="60" spans="1:9" ht="17" thickBot="1">
      <c r="A60" s="14" t="s">
        <v>244</v>
      </c>
      <c r="B60" s="14" t="s">
        <v>245</v>
      </c>
      <c r="C60" s="14" t="s">
        <v>31</v>
      </c>
      <c r="D60" s="14" t="s">
        <v>5</v>
      </c>
      <c r="E60" s="14" t="s">
        <v>68</v>
      </c>
      <c r="F60" s="14"/>
      <c r="G60" s="14"/>
      <c r="H60" s="14" t="s">
        <v>249</v>
      </c>
      <c r="I60" s="14" t="s">
        <v>577</v>
      </c>
    </row>
    <row r="61" spans="1:9" ht="17" thickBot="1">
      <c r="A61" s="14" t="s">
        <v>246</v>
      </c>
      <c r="B61" s="14" t="s">
        <v>247</v>
      </c>
      <c r="C61" s="14" t="s">
        <v>43</v>
      </c>
      <c r="D61" s="14" t="s">
        <v>9</v>
      </c>
      <c r="E61" s="14" t="s">
        <v>68</v>
      </c>
      <c r="F61" s="14"/>
      <c r="G61" s="14"/>
      <c r="H61" s="14" t="s">
        <v>249</v>
      </c>
      <c r="I61" s="14" t="s">
        <v>577</v>
      </c>
    </row>
    <row r="62" spans="1:9" ht="17" thickBot="1">
      <c r="A62" s="14" t="s">
        <v>248</v>
      </c>
      <c r="B62" s="14" t="s">
        <v>154</v>
      </c>
      <c r="C62" s="14" t="s">
        <v>31</v>
      </c>
      <c r="D62" s="14" t="s">
        <v>9</v>
      </c>
      <c r="E62" s="14" t="s">
        <v>68</v>
      </c>
      <c r="F62" s="14"/>
      <c r="G62" s="14"/>
      <c r="H62" s="14" t="s">
        <v>249</v>
      </c>
      <c r="I62" s="14" t="s">
        <v>577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90" zoomScaleNormal="90" workbookViewId="0" topLeftCell="A1">
      <selection activeCell="D18" sqref="D18"/>
    </sheetView>
  </sheetViews>
  <sheetFormatPr defaultColWidth="8.625" defaultRowHeight="15.75"/>
  <cols>
    <col min="1" max="1" width="21.125" style="0" customWidth="1"/>
  </cols>
  <sheetData>
    <row r="1" spans="1:19" ht="15.75">
      <c r="A1" s="20" t="s">
        <v>579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.75">
      <c r="A2" s="20" t="s">
        <v>2</v>
      </c>
      <c r="B2" s="20" t="s">
        <v>10</v>
      </c>
      <c r="C2" s="20"/>
      <c r="D2" s="20"/>
      <c r="E2" s="20"/>
      <c r="F2" s="20"/>
      <c r="G2" s="20"/>
      <c r="H2" s="21" t="s">
        <v>13</v>
      </c>
      <c r="I2" s="21"/>
      <c r="J2" s="21"/>
      <c r="K2" s="21"/>
      <c r="L2" s="21"/>
      <c r="M2" s="21"/>
      <c r="N2" s="20" t="s">
        <v>11</v>
      </c>
      <c r="O2" s="20"/>
      <c r="P2" s="20"/>
      <c r="Q2" s="20"/>
      <c r="R2" s="20"/>
      <c r="S2" s="20"/>
    </row>
    <row r="3" spans="1:19" ht="15.75">
      <c r="A3" s="20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3" t="s">
        <v>1</v>
      </c>
      <c r="B4" s="1">
        <v>1</v>
      </c>
      <c r="C4" s="5">
        <f>B4/F4*100</f>
        <v>9.090909090909092</v>
      </c>
      <c r="D4" s="5">
        <v>10</v>
      </c>
      <c r="E4" s="5">
        <f>D4/F4*100</f>
        <v>90.9090909090909</v>
      </c>
      <c r="F4" s="5">
        <f>SUM(B4+D4)</f>
        <v>11</v>
      </c>
      <c r="G4" s="5">
        <f>F4/F$12*100</f>
        <v>64.70588235294117</v>
      </c>
      <c r="H4" s="1">
        <v>2</v>
      </c>
      <c r="I4" s="5">
        <f>H4/L4*100</f>
        <v>33.33333333333333</v>
      </c>
      <c r="J4" s="5">
        <v>4</v>
      </c>
      <c r="K4" s="5">
        <f>J4/L4*100</f>
        <v>66.66666666666666</v>
      </c>
      <c r="L4" s="5">
        <f>SUM(H4+J4)</f>
        <v>6</v>
      </c>
      <c r="M4" s="2">
        <f>L4/L$12*100</f>
        <v>46.15384615384615</v>
      </c>
      <c r="N4" s="5">
        <f>SUM(B4+H4)</f>
        <v>3</v>
      </c>
      <c r="O4" s="5">
        <f>N4/R4*100</f>
        <v>17.647058823529413</v>
      </c>
      <c r="P4" s="5">
        <f>SUM(D4+J4)</f>
        <v>14</v>
      </c>
      <c r="Q4" s="5">
        <f>P4/R4*100</f>
        <v>82.35294117647058</v>
      </c>
      <c r="R4" s="5">
        <f>SUM(N4+P4)</f>
        <v>17</v>
      </c>
      <c r="S4" s="2">
        <f>R4/R$12*100</f>
        <v>56.666666666666664</v>
      </c>
    </row>
    <row r="5" spans="1:19" ht="15.75">
      <c r="A5" s="13" t="s">
        <v>4</v>
      </c>
      <c r="B5" s="1">
        <v>1</v>
      </c>
      <c r="C5" s="5">
        <f aca="true" t="shared" si="0" ref="C5:C12">B5/F5*100</f>
        <v>33.33333333333333</v>
      </c>
      <c r="D5" s="5">
        <v>2</v>
      </c>
      <c r="E5" s="5">
        <f aca="true" t="shared" si="1" ref="E5:E12">D5/F5*100</f>
        <v>66.66666666666666</v>
      </c>
      <c r="F5" s="5">
        <f aca="true" t="shared" si="2" ref="F5:F12">SUM(B5+D5)</f>
        <v>3</v>
      </c>
      <c r="G5" s="5">
        <f aca="true" t="shared" si="3" ref="G5:G12">F5/F$12*100</f>
        <v>17.647058823529413</v>
      </c>
      <c r="H5" s="1">
        <v>1</v>
      </c>
      <c r="I5" s="5">
        <f aca="true" t="shared" si="4" ref="I5:I12">H5/L5*100</f>
        <v>50</v>
      </c>
      <c r="J5" s="5">
        <v>1</v>
      </c>
      <c r="K5" s="5">
        <f aca="true" t="shared" si="5" ref="K5:K12">J5/L5*100</f>
        <v>50</v>
      </c>
      <c r="L5" s="5">
        <f aca="true" t="shared" si="6" ref="L5:L12">SUM(H5+J5)</f>
        <v>2</v>
      </c>
      <c r="M5" s="2">
        <f aca="true" t="shared" si="7" ref="M5:M12">L5/L$12*100</f>
        <v>15.384615384615385</v>
      </c>
      <c r="N5" s="5">
        <f aca="true" t="shared" si="8" ref="N5:N12">SUM(B5+H5)</f>
        <v>2</v>
      </c>
      <c r="O5" s="5">
        <f aca="true" t="shared" si="9" ref="O5:O12">N5/R5*100</f>
        <v>40</v>
      </c>
      <c r="P5" s="5">
        <f aca="true" t="shared" si="10" ref="P5:P12">SUM(D5+J5)</f>
        <v>3</v>
      </c>
      <c r="Q5" s="5">
        <f aca="true" t="shared" si="11" ref="Q5:Q12">P5/R5*100</f>
        <v>60</v>
      </c>
      <c r="R5" s="5">
        <f aca="true" t="shared" si="12" ref="R5:R12">SUM(N5+P5)</f>
        <v>5</v>
      </c>
      <c r="S5" s="2">
        <f aca="true" t="shared" si="13" ref="S5:S12">R5/R$12*100</f>
        <v>16.666666666666664</v>
      </c>
    </row>
    <row r="6" spans="1:19" ht="15.75">
      <c r="A6" s="13" t="s">
        <v>5</v>
      </c>
      <c r="B6" s="1">
        <v>0</v>
      </c>
      <c r="C6" s="5">
        <f t="shared" si="0"/>
        <v>0</v>
      </c>
      <c r="D6" s="5">
        <v>2</v>
      </c>
      <c r="E6" s="5">
        <f t="shared" si="1"/>
        <v>100</v>
      </c>
      <c r="F6" s="5">
        <f t="shared" si="2"/>
        <v>2</v>
      </c>
      <c r="G6" s="5">
        <f t="shared" si="3"/>
        <v>11.76470588235294</v>
      </c>
      <c r="H6" s="1">
        <v>0</v>
      </c>
      <c r="I6" s="5">
        <f t="shared" si="4"/>
        <v>0</v>
      </c>
      <c r="J6" s="5">
        <v>1</v>
      </c>
      <c r="K6" s="5">
        <f t="shared" si="5"/>
        <v>100</v>
      </c>
      <c r="L6" s="5">
        <f t="shared" si="6"/>
        <v>1</v>
      </c>
      <c r="M6" s="2">
        <f t="shared" si="7"/>
        <v>7.6923076923076925</v>
      </c>
      <c r="N6" s="5">
        <f t="shared" si="8"/>
        <v>0</v>
      </c>
      <c r="O6" s="5">
        <f t="shared" si="9"/>
        <v>0</v>
      </c>
      <c r="P6" s="5">
        <f t="shared" si="10"/>
        <v>3</v>
      </c>
      <c r="Q6" s="5">
        <f t="shared" si="11"/>
        <v>100</v>
      </c>
      <c r="R6" s="5">
        <f t="shared" si="12"/>
        <v>3</v>
      </c>
      <c r="S6" s="2">
        <f t="shared" si="13"/>
        <v>10</v>
      </c>
    </row>
    <row r="7" spans="1:19" ht="15.75">
      <c r="A7" s="13" t="s">
        <v>489</v>
      </c>
      <c r="B7" s="1">
        <v>0</v>
      </c>
      <c r="C7" s="5">
        <f t="shared" si="0"/>
        <v>0</v>
      </c>
      <c r="D7" s="5">
        <v>1</v>
      </c>
      <c r="E7" s="5">
        <f t="shared" si="1"/>
        <v>100</v>
      </c>
      <c r="F7" s="5">
        <f t="shared" si="2"/>
        <v>1</v>
      </c>
      <c r="G7" s="5">
        <f t="shared" si="3"/>
        <v>5.88235294117647</v>
      </c>
      <c r="H7" s="1">
        <v>0</v>
      </c>
      <c r="I7" s="5">
        <v>0</v>
      </c>
      <c r="J7" s="5">
        <v>0</v>
      </c>
      <c r="K7" s="5">
        <v>0</v>
      </c>
      <c r="L7" s="5">
        <f t="shared" si="6"/>
        <v>0</v>
      </c>
      <c r="M7" s="2">
        <f t="shared" si="7"/>
        <v>0</v>
      </c>
      <c r="N7" s="5">
        <f t="shared" si="8"/>
        <v>0</v>
      </c>
      <c r="O7" s="5">
        <f t="shared" si="9"/>
        <v>0</v>
      </c>
      <c r="P7" s="5">
        <f t="shared" si="10"/>
        <v>1</v>
      </c>
      <c r="Q7" s="5">
        <f t="shared" si="11"/>
        <v>100</v>
      </c>
      <c r="R7" s="5">
        <f t="shared" si="12"/>
        <v>1</v>
      </c>
      <c r="S7" s="2">
        <f t="shared" si="13"/>
        <v>3.3333333333333335</v>
      </c>
    </row>
    <row r="8" spans="1:19" ht="15.75">
      <c r="A8" s="13" t="s">
        <v>18</v>
      </c>
      <c r="B8" s="1">
        <v>0</v>
      </c>
      <c r="C8" s="5">
        <v>0</v>
      </c>
      <c r="D8" s="5">
        <v>0</v>
      </c>
      <c r="E8" s="5">
        <v>0</v>
      </c>
      <c r="F8" s="5">
        <f t="shared" si="2"/>
        <v>0</v>
      </c>
      <c r="G8" s="5">
        <f t="shared" si="3"/>
        <v>0</v>
      </c>
      <c r="H8" s="1">
        <v>0</v>
      </c>
      <c r="I8" s="5">
        <f t="shared" si="4"/>
        <v>0</v>
      </c>
      <c r="J8" s="5">
        <v>1</v>
      </c>
      <c r="K8" s="5">
        <f t="shared" si="5"/>
        <v>100</v>
      </c>
      <c r="L8" s="5">
        <f t="shared" si="6"/>
        <v>1</v>
      </c>
      <c r="M8" s="2">
        <f t="shared" si="7"/>
        <v>7.6923076923076925</v>
      </c>
      <c r="N8" s="5">
        <f t="shared" si="8"/>
        <v>0</v>
      </c>
      <c r="O8" s="5">
        <f t="shared" si="9"/>
        <v>0</v>
      </c>
      <c r="P8" s="5">
        <f t="shared" si="10"/>
        <v>1</v>
      </c>
      <c r="Q8" s="5">
        <f t="shared" si="11"/>
        <v>100</v>
      </c>
      <c r="R8" s="5">
        <f t="shared" si="12"/>
        <v>1</v>
      </c>
      <c r="S8" s="2">
        <f t="shared" si="13"/>
        <v>3.3333333333333335</v>
      </c>
    </row>
    <row r="9" spans="1:19" ht="15.75">
      <c r="A9" s="13" t="s">
        <v>7</v>
      </c>
      <c r="B9" s="1">
        <v>0</v>
      </c>
      <c r="C9" s="5">
        <v>0</v>
      </c>
      <c r="D9" s="5">
        <v>0</v>
      </c>
      <c r="E9" s="5">
        <v>0</v>
      </c>
      <c r="F9" s="5">
        <f t="shared" si="2"/>
        <v>0</v>
      </c>
      <c r="G9" s="5">
        <f t="shared" si="3"/>
        <v>0</v>
      </c>
      <c r="H9" s="1">
        <v>0</v>
      </c>
      <c r="I9" s="5">
        <f t="shared" si="4"/>
        <v>0</v>
      </c>
      <c r="J9" s="5">
        <v>1</v>
      </c>
      <c r="K9" s="5">
        <f t="shared" si="5"/>
        <v>100</v>
      </c>
      <c r="L9" s="5">
        <f t="shared" si="6"/>
        <v>1</v>
      </c>
      <c r="M9" s="2">
        <f t="shared" si="7"/>
        <v>7.6923076923076925</v>
      </c>
      <c r="N9" s="5">
        <f t="shared" si="8"/>
        <v>0</v>
      </c>
      <c r="O9" s="5">
        <f t="shared" si="9"/>
        <v>0</v>
      </c>
      <c r="P9" s="5">
        <f t="shared" si="10"/>
        <v>1</v>
      </c>
      <c r="Q9" s="5">
        <f t="shared" si="11"/>
        <v>100</v>
      </c>
      <c r="R9" s="5">
        <f t="shared" si="12"/>
        <v>1</v>
      </c>
      <c r="S9" s="2">
        <f t="shared" si="13"/>
        <v>3.3333333333333335</v>
      </c>
    </row>
    <row r="10" spans="1:19" ht="15.75">
      <c r="A10" s="13" t="s">
        <v>9</v>
      </c>
      <c r="B10" s="1">
        <v>0</v>
      </c>
      <c r="C10" s="5">
        <v>0</v>
      </c>
      <c r="D10" s="5">
        <v>0</v>
      </c>
      <c r="E10" s="5">
        <v>0</v>
      </c>
      <c r="F10" s="5">
        <f t="shared" si="2"/>
        <v>0</v>
      </c>
      <c r="G10" s="5">
        <f t="shared" si="3"/>
        <v>0</v>
      </c>
      <c r="H10" s="1">
        <v>0</v>
      </c>
      <c r="I10" s="5">
        <f t="shared" si="4"/>
        <v>0</v>
      </c>
      <c r="J10" s="5">
        <v>1</v>
      </c>
      <c r="K10" s="5">
        <f t="shared" si="5"/>
        <v>100</v>
      </c>
      <c r="L10" s="5">
        <f t="shared" si="6"/>
        <v>1</v>
      </c>
      <c r="M10" s="2">
        <f t="shared" si="7"/>
        <v>7.6923076923076925</v>
      </c>
      <c r="N10" s="5">
        <f t="shared" si="8"/>
        <v>0</v>
      </c>
      <c r="O10" s="5">
        <f t="shared" si="9"/>
        <v>0</v>
      </c>
      <c r="P10" s="5">
        <f t="shared" si="10"/>
        <v>1</v>
      </c>
      <c r="Q10" s="5">
        <f t="shared" si="11"/>
        <v>100</v>
      </c>
      <c r="R10" s="5">
        <f t="shared" si="12"/>
        <v>1</v>
      </c>
      <c r="S10" s="2">
        <f t="shared" si="13"/>
        <v>3.3333333333333335</v>
      </c>
    </row>
    <row r="11" spans="1:19" ht="15.75">
      <c r="A11" s="13" t="s">
        <v>6</v>
      </c>
      <c r="B11" s="1">
        <v>0</v>
      </c>
      <c r="C11" s="5">
        <v>0</v>
      </c>
      <c r="D11" s="5">
        <v>0</v>
      </c>
      <c r="E11" s="5">
        <v>0</v>
      </c>
      <c r="F11" s="5">
        <f t="shared" si="2"/>
        <v>0</v>
      </c>
      <c r="G11" s="5">
        <f t="shared" si="3"/>
        <v>0</v>
      </c>
      <c r="H11" s="1">
        <v>0</v>
      </c>
      <c r="I11" s="5">
        <f t="shared" si="4"/>
        <v>0</v>
      </c>
      <c r="J11" s="5">
        <v>1</v>
      </c>
      <c r="K11" s="5">
        <f t="shared" si="5"/>
        <v>100</v>
      </c>
      <c r="L11" s="5">
        <f t="shared" si="6"/>
        <v>1</v>
      </c>
      <c r="M11" s="2">
        <f t="shared" si="7"/>
        <v>7.6923076923076925</v>
      </c>
      <c r="N11" s="5">
        <f t="shared" si="8"/>
        <v>0</v>
      </c>
      <c r="O11" s="5">
        <f t="shared" si="9"/>
        <v>0</v>
      </c>
      <c r="P11" s="5">
        <f t="shared" si="10"/>
        <v>1</v>
      </c>
      <c r="Q11" s="5">
        <f t="shared" si="11"/>
        <v>100</v>
      </c>
      <c r="R11" s="5">
        <f t="shared" si="12"/>
        <v>1</v>
      </c>
      <c r="S11" s="2">
        <f t="shared" si="13"/>
        <v>3.3333333333333335</v>
      </c>
    </row>
    <row r="12" spans="1:19" ht="15.75">
      <c r="A12" s="13" t="s">
        <v>0</v>
      </c>
      <c r="B12" s="1">
        <f>SUM(B4:B11)</f>
        <v>2</v>
      </c>
      <c r="C12" s="5">
        <f t="shared" si="0"/>
        <v>11.76470588235294</v>
      </c>
      <c r="D12" s="5">
        <f>SUM(D4:D11)</f>
        <v>15</v>
      </c>
      <c r="E12" s="5">
        <f t="shared" si="1"/>
        <v>88.23529411764706</v>
      </c>
      <c r="F12" s="5">
        <f t="shared" si="2"/>
        <v>17</v>
      </c>
      <c r="G12" s="5">
        <f t="shared" si="3"/>
        <v>100</v>
      </c>
      <c r="H12" s="1">
        <f>SUM(H4:H11)</f>
        <v>3</v>
      </c>
      <c r="I12" s="5">
        <f t="shared" si="4"/>
        <v>23.076923076923077</v>
      </c>
      <c r="J12" s="5">
        <f>SUM(J4:J11)</f>
        <v>10</v>
      </c>
      <c r="K12" s="5">
        <f t="shared" si="5"/>
        <v>76.92307692307693</v>
      </c>
      <c r="L12" s="5">
        <f t="shared" si="6"/>
        <v>13</v>
      </c>
      <c r="M12" s="2">
        <f t="shared" si="7"/>
        <v>100</v>
      </c>
      <c r="N12" s="5">
        <f t="shared" si="8"/>
        <v>5</v>
      </c>
      <c r="O12" s="5">
        <f t="shared" si="9"/>
        <v>16.666666666666664</v>
      </c>
      <c r="P12" s="5">
        <f t="shared" si="10"/>
        <v>25</v>
      </c>
      <c r="Q12" s="5">
        <f t="shared" si="11"/>
        <v>83.33333333333334</v>
      </c>
      <c r="R12" s="5">
        <f t="shared" si="12"/>
        <v>30</v>
      </c>
      <c r="S12" s="2">
        <f t="shared" si="13"/>
        <v>100</v>
      </c>
    </row>
    <row r="13" spans="1:19" ht="15.75">
      <c r="A13" s="12" t="s">
        <v>17</v>
      </c>
      <c r="B13" s="6"/>
      <c r="C13" s="7"/>
      <c r="D13" s="8"/>
      <c r="E13" s="7"/>
      <c r="F13" s="6"/>
      <c r="G13" s="7"/>
      <c r="H13" s="6"/>
      <c r="I13" s="7"/>
      <c r="J13" s="8"/>
      <c r="K13" s="7"/>
      <c r="L13" s="9"/>
      <c r="M13" s="10"/>
      <c r="N13" s="11"/>
      <c r="O13" s="10"/>
      <c r="P13" s="11"/>
      <c r="Q13" s="10"/>
      <c r="R13" s="11"/>
      <c r="S13" s="10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191" zoomScaleNormal="191" workbookViewId="0" topLeftCell="A54">
      <selection activeCell="D64" sqref="D64"/>
    </sheetView>
  </sheetViews>
  <sheetFormatPr defaultColWidth="11.00390625" defaultRowHeight="15.75"/>
  <cols>
    <col min="1" max="4" width="16.125" style="16" customWidth="1"/>
    <col min="5" max="5" width="27.375" style="16" customWidth="1"/>
    <col min="6" max="6" width="16.125" style="16" customWidth="1"/>
    <col min="7" max="7" width="13.625" style="16" customWidth="1"/>
    <col min="8" max="9" width="16.125" style="16" customWidth="1"/>
  </cols>
  <sheetData>
    <row r="1" spans="1:9" ht="17" thickBot="1">
      <c r="A1" s="22" t="s">
        <v>439</v>
      </c>
      <c r="B1" s="23"/>
      <c r="C1" s="23"/>
      <c r="D1" s="23"/>
      <c r="E1" s="23"/>
      <c r="F1" s="23"/>
      <c r="G1" s="23"/>
      <c r="H1" s="23"/>
      <c r="I1" s="24"/>
    </row>
    <row r="2" spans="1:9" s="19" customFormat="1" ht="17" thickBot="1">
      <c r="A2" s="17" t="s">
        <v>19</v>
      </c>
      <c r="B2" s="18" t="s">
        <v>20</v>
      </c>
      <c r="C2" s="18" t="s">
        <v>21</v>
      </c>
      <c r="D2" s="18" t="s">
        <v>2</v>
      </c>
      <c r="E2" s="18" t="s">
        <v>28</v>
      </c>
      <c r="F2" s="18" t="s">
        <v>22</v>
      </c>
      <c r="G2" s="18" t="s">
        <v>23</v>
      </c>
      <c r="H2" s="18" t="s">
        <v>24</v>
      </c>
      <c r="I2" s="18" t="s">
        <v>25</v>
      </c>
    </row>
    <row r="3" spans="1:9" ht="17" thickBot="1">
      <c r="A3" s="14" t="s">
        <v>440</v>
      </c>
      <c r="B3" s="14" t="s">
        <v>349</v>
      </c>
      <c r="C3" s="14" t="s">
        <v>31</v>
      </c>
      <c r="D3" s="14" t="s">
        <v>1</v>
      </c>
      <c r="E3" s="14" t="s">
        <v>10</v>
      </c>
      <c r="F3" s="14" t="s">
        <v>120</v>
      </c>
      <c r="G3" s="14"/>
      <c r="H3" s="14" t="s">
        <v>490</v>
      </c>
      <c r="I3" s="14" t="s">
        <v>545</v>
      </c>
    </row>
    <row r="4" spans="1:9" ht="17" thickBot="1">
      <c r="A4" s="14" t="s">
        <v>441</v>
      </c>
      <c r="B4" s="14" t="s">
        <v>442</v>
      </c>
      <c r="C4" s="14" t="s">
        <v>43</v>
      </c>
      <c r="D4" s="14" t="s">
        <v>4</v>
      </c>
      <c r="E4" s="14" t="s">
        <v>10</v>
      </c>
      <c r="F4" s="14" t="s">
        <v>121</v>
      </c>
      <c r="G4" s="14"/>
      <c r="H4" s="14" t="s">
        <v>490</v>
      </c>
      <c r="I4" s="14" t="s">
        <v>545</v>
      </c>
    </row>
    <row r="5" spans="1:9" ht="17" thickBot="1">
      <c r="A5" s="14" t="s">
        <v>443</v>
      </c>
      <c r="B5" s="14" t="s">
        <v>178</v>
      </c>
      <c r="C5" s="14" t="s">
        <v>31</v>
      </c>
      <c r="D5" s="14" t="s">
        <v>1</v>
      </c>
      <c r="E5" s="14" t="s">
        <v>10</v>
      </c>
      <c r="F5" s="14" t="s">
        <v>122</v>
      </c>
      <c r="G5" s="14"/>
      <c r="H5" s="14" t="s">
        <v>490</v>
      </c>
      <c r="I5" s="14" t="s">
        <v>545</v>
      </c>
    </row>
    <row r="6" spans="1:9" ht="17" thickBot="1">
      <c r="A6" s="14" t="s">
        <v>444</v>
      </c>
      <c r="B6" s="14" t="s">
        <v>445</v>
      </c>
      <c r="C6" s="14" t="s">
        <v>31</v>
      </c>
      <c r="D6" s="14" t="s">
        <v>1</v>
      </c>
      <c r="E6" s="14" t="s">
        <v>10</v>
      </c>
      <c r="F6" s="14" t="s">
        <v>123</v>
      </c>
      <c r="G6" s="14"/>
      <c r="H6" s="14" t="s">
        <v>490</v>
      </c>
      <c r="I6" s="14" t="s">
        <v>545</v>
      </c>
    </row>
    <row r="7" spans="1:9" ht="17" thickBot="1">
      <c r="A7" s="14" t="s">
        <v>446</v>
      </c>
      <c r="B7" s="14" t="s">
        <v>447</v>
      </c>
      <c r="C7" s="14" t="s">
        <v>31</v>
      </c>
      <c r="D7" s="14" t="s">
        <v>4</v>
      </c>
      <c r="E7" s="14" t="s">
        <v>10</v>
      </c>
      <c r="F7" s="14" t="s">
        <v>124</v>
      </c>
      <c r="G7" s="14"/>
      <c r="H7" s="14" t="s">
        <v>490</v>
      </c>
      <c r="I7" s="14" t="s">
        <v>545</v>
      </c>
    </row>
    <row r="8" spans="1:9" ht="17" thickBot="1">
      <c r="A8" s="14" t="s">
        <v>448</v>
      </c>
      <c r="B8" s="14" t="s">
        <v>449</v>
      </c>
      <c r="C8" s="14" t="s">
        <v>31</v>
      </c>
      <c r="D8" s="14" t="s">
        <v>1</v>
      </c>
      <c r="E8" s="14" t="s">
        <v>10</v>
      </c>
      <c r="F8" s="14" t="s">
        <v>125</v>
      </c>
      <c r="G8" s="14"/>
      <c r="H8" s="14" t="s">
        <v>490</v>
      </c>
      <c r="I8" s="14" t="s">
        <v>545</v>
      </c>
    </row>
    <row r="9" spans="1:9" ht="17" thickBot="1">
      <c r="A9" s="14" t="s">
        <v>450</v>
      </c>
      <c r="B9" s="14" t="s">
        <v>251</v>
      </c>
      <c r="C9" s="14" t="s">
        <v>31</v>
      </c>
      <c r="D9" s="14" t="s">
        <v>1</v>
      </c>
      <c r="E9" s="14" t="s">
        <v>10</v>
      </c>
      <c r="F9" s="14" t="s">
        <v>126</v>
      </c>
      <c r="G9" s="14"/>
      <c r="H9" s="14" t="s">
        <v>490</v>
      </c>
      <c r="I9" s="14" t="s">
        <v>545</v>
      </c>
    </row>
    <row r="10" spans="1:9" ht="17" thickBot="1">
      <c r="A10" s="14" t="s">
        <v>451</v>
      </c>
      <c r="B10" s="14" t="s">
        <v>295</v>
      </c>
      <c r="C10" s="14" t="s">
        <v>31</v>
      </c>
      <c r="D10" s="14" t="s">
        <v>489</v>
      </c>
      <c r="E10" s="14" t="s">
        <v>10</v>
      </c>
      <c r="F10" s="14" t="s">
        <v>127</v>
      </c>
      <c r="G10" s="14"/>
      <c r="H10" s="14" t="s">
        <v>490</v>
      </c>
      <c r="I10" s="14" t="s">
        <v>545</v>
      </c>
    </row>
    <row r="11" spans="1:9" ht="17" thickBot="1">
      <c r="A11" s="14" t="s">
        <v>452</v>
      </c>
      <c r="B11" s="14" t="s">
        <v>65</v>
      </c>
      <c r="C11" s="14" t="s">
        <v>31</v>
      </c>
      <c r="D11" s="14" t="s">
        <v>1</v>
      </c>
      <c r="E11" s="14" t="s">
        <v>10</v>
      </c>
      <c r="F11" s="14" t="s">
        <v>128</v>
      </c>
      <c r="G11" s="14"/>
      <c r="H11" s="14" t="s">
        <v>490</v>
      </c>
      <c r="I11" s="14" t="s">
        <v>545</v>
      </c>
    </row>
    <row r="12" spans="1:9" ht="17" thickBot="1">
      <c r="A12" s="14" t="s">
        <v>453</v>
      </c>
      <c r="B12" s="14" t="s">
        <v>454</v>
      </c>
      <c r="C12" s="14" t="s">
        <v>31</v>
      </c>
      <c r="D12" s="14" t="s">
        <v>1</v>
      </c>
      <c r="E12" s="14" t="s">
        <v>10</v>
      </c>
      <c r="F12" s="14" t="s">
        <v>129</v>
      </c>
      <c r="G12" s="14"/>
      <c r="H12" s="14" t="s">
        <v>490</v>
      </c>
      <c r="I12" s="14" t="s">
        <v>545</v>
      </c>
    </row>
    <row r="13" spans="1:9" ht="17" thickBot="1">
      <c r="A13" s="14" t="s">
        <v>455</v>
      </c>
      <c r="B13" s="14" t="s">
        <v>456</v>
      </c>
      <c r="C13" s="14" t="s">
        <v>31</v>
      </c>
      <c r="D13" s="14" t="s">
        <v>5</v>
      </c>
      <c r="E13" s="14" t="s">
        <v>10</v>
      </c>
      <c r="F13" s="14" t="s">
        <v>130</v>
      </c>
      <c r="G13" s="14"/>
      <c r="H13" s="14" t="s">
        <v>490</v>
      </c>
      <c r="I13" s="14" t="s">
        <v>545</v>
      </c>
    </row>
    <row r="14" spans="1:9" ht="17" thickBot="1">
      <c r="A14" s="14" t="s">
        <v>362</v>
      </c>
      <c r="B14" s="14" t="s">
        <v>457</v>
      </c>
      <c r="C14" s="14" t="s">
        <v>31</v>
      </c>
      <c r="D14" s="14" t="s">
        <v>1</v>
      </c>
      <c r="E14" s="14" t="s">
        <v>10</v>
      </c>
      <c r="F14" s="14" t="s">
        <v>131</v>
      </c>
      <c r="G14" s="14"/>
      <c r="H14" s="14" t="s">
        <v>490</v>
      </c>
      <c r="I14" s="14" t="s">
        <v>545</v>
      </c>
    </row>
    <row r="15" spans="1:9" ht="17" thickBot="1">
      <c r="A15" s="14" t="s">
        <v>458</v>
      </c>
      <c r="B15" s="14" t="s">
        <v>459</v>
      </c>
      <c r="C15" s="14" t="s">
        <v>43</v>
      </c>
      <c r="D15" s="14" t="s">
        <v>1</v>
      </c>
      <c r="E15" s="14" t="s">
        <v>10</v>
      </c>
      <c r="F15" s="14" t="s">
        <v>132</v>
      </c>
      <c r="G15" s="14"/>
      <c r="H15" s="14" t="s">
        <v>490</v>
      </c>
      <c r="I15" s="14" t="s">
        <v>545</v>
      </c>
    </row>
    <row r="16" spans="1:9" ht="17" thickBot="1">
      <c r="A16" s="14" t="s">
        <v>460</v>
      </c>
      <c r="B16" s="14" t="s">
        <v>461</v>
      </c>
      <c r="C16" s="14" t="s">
        <v>31</v>
      </c>
      <c r="D16" s="14" t="s">
        <v>1</v>
      </c>
      <c r="E16" s="14" t="s">
        <v>10</v>
      </c>
      <c r="F16" s="14" t="s">
        <v>133</v>
      </c>
      <c r="G16" s="14"/>
      <c r="H16" s="14" t="s">
        <v>490</v>
      </c>
      <c r="I16" s="14" t="s">
        <v>545</v>
      </c>
    </row>
    <row r="17" spans="1:9" ht="17" thickBot="1">
      <c r="A17" s="14" t="s">
        <v>462</v>
      </c>
      <c r="B17" s="14" t="s">
        <v>295</v>
      </c>
      <c r="C17" s="14" t="s">
        <v>31</v>
      </c>
      <c r="D17" s="14" t="s">
        <v>4</v>
      </c>
      <c r="E17" s="14" t="s">
        <v>10</v>
      </c>
      <c r="F17" s="14" t="s">
        <v>134</v>
      </c>
      <c r="G17" s="14"/>
      <c r="H17" s="14" t="s">
        <v>490</v>
      </c>
      <c r="I17" s="14" t="s">
        <v>545</v>
      </c>
    </row>
    <row r="18" spans="1:9" ht="17" thickBot="1">
      <c r="A18" s="14" t="s">
        <v>463</v>
      </c>
      <c r="B18" s="14" t="s">
        <v>250</v>
      </c>
      <c r="C18" s="14" t="s">
        <v>31</v>
      </c>
      <c r="D18" s="14" t="s">
        <v>1</v>
      </c>
      <c r="E18" s="14" t="s">
        <v>10</v>
      </c>
      <c r="F18" s="14" t="s">
        <v>135</v>
      </c>
      <c r="G18" s="14"/>
      <c r="H18" s="14" t="s">
        <v>490</v>
      </c>
      <c r="I18" s="14" t="s">
        <v>545</v>
      </c>
    </row>
    <row r="19" spans="1:9" ht="17" thickBot="1">
      <c r="A19" s="14" t="s">
        <v>464</v>
      </c>
      <c r="B19" s="14" t="s">
        <v>465</v>
      </c>
      <c r="C19" s="14" t="s">
        <v>31</v>
      </c>
      <c r="D19" s="14" t="s">
        <v>5</v>
      </c>
      <c r="E19" s="14" t="s">
        <v>10</v>
      </c>
      <c r="F19" s="14" t="s">
        <v>136</v>
      </c>
      <c r="G19" s="14"/>
      <c r="H19" s="14" t="s">
        <v>490</v>
      </c>
      <c r="I19" s="14" t="s">
        <v>545</v>
      </c>
    </row>
    <row r="20" spans="1:9" ht="17" thickBot="1">
      <c r="A20" s="14" t="s">
        <v>466</v>
      </c>
      <c r="B20" s="14" t="s">
        <v>368</v>
      </c>
      <c r="C20" s="14" t="s">
        <v>31</v>
      </c>
      <c r="D20" s="14" t="s">
        <v>4</v>
      </c>
      <c r="E20" s="14" t="s">
        <v>68</v>
      </c>
      <c r="F20" s="14"/>
      <c r="G20" s="14"/>
      <c r="H20" s="14" t="s">
        <v>490</v>
      </c>
      <c r="I20" s="14" t="s">
        <v>545</v>
      </c>
    </row>
    <row r="21" spans="1:9" ht="17" thickBot="1">
      <c r="A21" s="14" t="s">
        <v>467</v>
      </c>
      <c r="B21" s="14" t="s">
        <v>468</v>
      </c>
      <c r="C21" s="14" t="s">
        <v>43</v>
      </c>
      <c r="D21" s="14" t="s">
        <v>4</v>
      </c>
      <c r="E21" s="14" t="s">
        <v>68</v>
      </c>
      <c r="F21" s="14"/>
      <c r="G21" s="14"/>
      <c r="H21" s="14" t="s">
        <v>490</v>
      </c>
      <c r="I21" s="14" t="s">
        <v>545</v>
      </c>
    </row>
    <row r="22" spans="1:9" ht="17" thickBot="1">
      <c r="A22" s="14" t="s">
        <v>259</v>
      </c>
      <c r="B22" s="14" t="s">
        <v>469</v>
      </c>
      <c r="C22" s="14" t="s">
        <v>31</v>
      </c>
      <c r="D22" s="14" t="s">
        <v>1</v>
      </c>
      <c r="E22" s="14" t="s">
        <v>68</v>
      </c>
      <c r="F22" s="14"/>
      <c r="G22" s="14"/>
      <c r="H22" s="14" t="s">
        <v>490</v>
      </c>
      <c r="I22" s="14" t="s">
        <v>545</v>
      </c>
    </row>
    <row r="23" spans="1:9" ht="17" thickBot="1">
      <c r="A23" s="14" t="s">
        <v>470</v>
      </c>
      <c r="B23" s="14" t="s">
        <v>471</v>
      </c>
      <c r="C23" s="14" t="s">
        <v>43</v>
      </c>
      <c r="D23" s="14" t="s">
        <v>1</v>
      </c>
      <c r="E23" s="14" t="s">
        <v>68</v>
      </c>
      <c r="F23" s="14"/>
      <c r="G23" s="14"/>
      <c r="H23" s="14" t="s">
        <v>490</v>
      </c>
      <c r="I23" s="14" t="s">
        <v>545</v>
      </c>
    </row>
    <row r="24" spans="1:9" ht="17" thickBot="1">
      <c r="A24" s="14" t="s">
        <v>472</v>
      </c>
      <c r="B24" s="14" t="s">
        <v>473</v>
      </c>
      <c r="C24" s="14" t="s">
        <v>31</v>
      </c>
      <c r="D24" s="14" t="s">
        <v>1</v>
      </c>
      <c r="E24" s="14" t="s">
        <v>68</v>
      </c>
      <c r="F24" s="14"/>
      <c r="G24" s="14"/>
      <c r="H24" s="14" t="s">
        <v>490</v>
      </c>
      <c r="I24" s="14" t="s">
        <v>545</v>
      </c>
    </row>
    <row r="25" spans="1:9" ht="17" thickBot="1">
      <c r="A25" s="14" t="s">
        <v>474</v>
      </c>
      <c r="B25" s="14" t="s">
        <v>475</v>
      </c>
      <c r="C25" s="14" t="s">
        <v>31</v>
      </c>
      <c r="D25" s="14" t="s">
        <v>1</v>
      </c>
      <c r="E25" s="14" t="s">
        <v>68</v>
      </c>
      <c r="F25" s="14"/>
      <c r="G25" s="14"/>
      <c r="H25" s="14" t="s">
        <v>490</v>
      </c>
      <c r="I25" s="14" t="s">
        <v>545</v>
      </c>
    </row>
    <row r="26" spans="1:9" ht="17" thickBot="1">
      <c r="A26" s="14" t="s">
        <v>476</v>
      </c>
      <c r="B26" s="14" t="s">
        <v>477</v>
      </c>
      <c r="C26" s="14" t="s">
        <v>31</v>
      </c>
      <c r="D26" s="14" t="s">
        <v>1</v>
      </c>
      <c r="E26" s="14" t="s">
        <v>68</v>
      </c>
      <c r="F26" s="14"/>
      <c r="G26" s="14"/>
      <c r="H26" s="14" t="s">
        <v>490</v>
      </c>
      <c r="I26" s="14" t="s">
        <v>545</v>
      </c>
    </row>
    <row r="27" spans="1:9" ht="17" thickBot="1">
      <c r="A27" s="14" t="s">
        <v>478</v>
      </c>
      <c r="B27" s="14" t="s">
        <v>479</v>
      </c>
      <c r="C27" s="14" t="s">
        <v>43</v>
      </c>
      <c r="D27" s="14" t="s">
        <v>1</v>
      </c>
      <c r="E27" s="14" t="s">
        <v>68</v>
      </c>
      <c r="F27" s="14"/>
      <c r="G27" s="14"/>
      <c r="H27" s="14" t="s">
        <v>490</v>
      </c>
      <c r="I27" s="14" t="s">
        <v>545</v>
      </c>
    </row>
    <row r="28" spans="1:9" ht="17" thickBot="1">
      <c r="A28" s="14" t="s">
        <v>480</v>
      </c>
      <c r="B28" s="14" t="s">
        <v>457</v>
      </c>
      <c r="C28" s="14" t="s">
        <v>31</v>
      </c>
      <c r="D28" s="14" t="s">
        <v>7</v>
      </c>
      <c r="E28" s="14" t="s">
        <v>68</v>
      </c>
      <c r="F28" s="14"/>
      <c r="G28" s="14"/>
      <c r="H28" s="14" t="s">
        <v>490</v>
      </c>
      <c r="I28" s="14" t="s">
        <v>545</v>
      </c>
    </row>
    <row r="29" spans="1:9" ht="17" thickBot="1">
      <c r="A29" s="14" t="s">
        <v>481</v>
      </c>
      <c r="B29" s="14" t="s">
        <v>482</v>
      </c>
      <c r="C29" s="14" t="s">
        <v>31</v>
      </c>
      <c r="D29" s="14" t="s">
        <v>9</v>
      </c>
      <c r="E29" s="14" t="s">
        <v>68</v>
      </c>
      <c r="F29" s="14"/>
      <c r="G29" s="14"/>
      <c r="H29" s="14" t="s">
        <v>490</v>
      </c>
      <c r="I29" s="14" t="s">
        <v>545</v>
      </c>
    </row>
    <row r="30" spans="1:9" ht="17" thickBot="1">
      <c r="A30" s="14" t="s">
        <v>483</v>
      </c>
      <c r="B30" s="14" t="s">
        <v>484</v>
      </c>
      <c r="C30" s="14" t="s">
        <v>43</v>
      </c>
      <c r="D30" s="14" t="s">
        <v>6</v>
      </c>
      <c r="E30" s="14" t="s">
        <v>68</v>
      </c>
      <c r="F30" s="14"/>
      <c r="G30" s="14"/>
      <c r="H30" s="14" t="s">
        <v>490</v>
      </c>
      <c r="I30" s="14" t="s">
        <v>545</v>
      </c>
    </row>
    <row r="31" spans="1:9" ht="17" thickBot="1">
      <c r="A31" s="14" t="s">
        <v>485</v>
      </c>
      <c r="B31" s="14" t="s">
        <v>486</v>
      </c>
      <c r="C31" s="14" t="s">
        <v>31</v>
      </c>
      <c r="D31" s="14" t="s">
        <v>18</v>
      </c>
      <c r="E31" s="14" t="s">
        <v>68</v>
      </c>
      <c r="F31" s="14"/>
      <c r="G31" s="14"/>
      <c r="H31" s="14" t="s">
        <v>490</v>
      </c>
      <c r="I31" s="14" t="s">
        <v>545</v>
      </c>
    </row>
    <row r="32" spans="1:9" ht="17" thickBot="1">
      <c r="A32" s="14" t="s">
        <v>487</v>
      </c>
      <c r="B32" s="14" t="s">
        <v>488</v>
      </c>
      <c r="C32" s="14" t="s">
        <v>31</v>
      </c>
      <c r="D32" s="14" t="s">
        <v>5</v>
      </c>
      <c r="E32" s="14" t="s">
        <v>68</v>
      </c>
      <c r="F32" s="14"/>
      <c r="G32" s="14"/>
      <c r="H32" s="14" t="s">
        <v>490</v>
      </c>
      <c r="I32" s="14" t="s">
        <v>545</v>
      </c>
    </row>
    <row r="33" spans="1:9" ht="17" thickBot="1">
      <c r="A33" s="14" t="s">
        <v>491</v>
      </c>
      <c r="B33" s="14" t="s">
        <v>492</v>
      </c>
      <c r="C33" s="14" t="s">
        <v>43</v>
      </c>
      <c r="D33" s="14" t="s">
        <v>1</v>
      </c>
      <c r="E33" s="14" t="s">
        <v>10</v>
      </c>
      <c r="F33" s="14" t="s">
        <v>120</v>
      </c>
      <c r="G33" s="14"/>
      <c r="H33" s="14" t="s">
        <v>249</v>
      </c>
      <c r="I33" s="14" t="s">
        <v>545</v>
      </c>
    </row>
    <row r="34" spans="1:9" ht="17" thickBot="1">
      <c r="A34" s="14" t="s">
        <v>493</v>
      </c>
      <c r="B34" s="14" t="s">
        <v>494</v>
      </c>
      <c r="C34" s="14" t="s">
        <v>43</v>
      </c>
      <c r="D34" s="14" t="s">
        <v>4</v>
      </c>
      <c r="E34" s="14" t="s">
        <v>10</v>
      </c>
      <c r="F34" s="14" t="s">
        <v>121</v>
      </c>
      <c r="G34" s="14"/>
      <c r="H34" s="14" t="s">
        <v>249</v>
      </c>
      <c r="I34" s="14" t="s">
        <v>545</v>
      </c>
    </row>
    <row r="35" spans="1:9" ht="17" thickBot="1">
      <c r="A35" s="14" t="s">
        <v>495</v>
      </c>
      <c r="B35" s="14" t="s">
        <v>496</v>
      </c>
      <c r="C35" s="14" t="s">
        <v>31</v>
      </c>
      <c r="D35" s="14" t="s">
        <v>1</v>
      </c>
      <c r="E35" s="14" t="s">
        <v>10</v>
      </c>
      <c r="F35" s="14" t="s">
        <v>122</v>
      </c>
      <c r="G35" s="14"/>
      <c r="H35" s="14" t="s">
        <v>249</v>
      </c>
      <c r="I35" s="14" t="s">
        <v>545</v>
      </c>
    </row>
    <row r="36" spans="1:9" ht="17" thickBot="1">
      <c r="A36" s="14" t="s">
        <v>497</v>
      </c>
      <c r="B36" s="14" t="s">
        <v>498</v>
      </c>
      <c r="C36" s="14" t="s">
        <v>43</v>
      </c>
      <c r="D36" s="14" t="s">
        <v>1</v>
      </c>
      <c r="E36" s="14" t="s">
        <v>10</v>
      </c>
      <c r="F36" s="14" t="s">
        <v>123</v>
      </c>
      <c r="G36" s="14"/>
      <c r="H36" s="14" t="s">
        <v>249</v>
      </c>
      <c r="I36" s="14" t="s">
        <v>545</v>
      </c>
    </row>
    <row r="37" spans="1:9" ht="17" thickBot="1">
      <c r="A37" s="14" t="s">
        <v>499</v>
      </c>
      <c r="B37" s="14" t="s">
        <v>500</v>
      </c>
      <c r="C37" s="14" t="s">
        <v>43</v>
      </c>
      <c r="D37" s="14" t="s">
        <v>4</v>
      </c>
      <c r="E37" s="14" t="s">
        <v>10</v>
      </c>
      <c r="F37" s="14" t="s">
        <v>124</v>
      </c>
      <c r="G37" s="14"/>
      <c r="H37" s="14" t="s">
        <v>249</v>
      </c>
      <c r="I37" s="14" t="s">
        <v>545</v>
      </c>
    </row>
    <row r="38" spans="1:9" ht="17" thickBot="1">
      <c r="A38" s="14" t="s">
        <v>501</v>
      </c>
      <c r="B38" s="14" t="s">
        <v>477</v>
      </c>
      <c r="C38" s="14" t="s">
        <v>31</v>
      </c>
      <c r="D38" s="14" t="s">
        <v>1</v>
      </c>
      <c r="E38" s="14" t="s">
        <v>10</v>
      </c>
      <c r="F38" s="14" t="s">
        <v>125</v>
      </c>
      <c r="G38" s="14"/>
      <c r="H38" s="14" t="s">
        <v>249</v>
      </c>
      <c r="I38" s="14" t="s">
        <v>545</v>
      </c>
    </row>
    <row r="39" spans="1:9" ht="17" thickBot="1">
      <c r="A39" s="14" t="s">
        <v>502</v>
      </c>
      <c r="B39" s="14" t="s">
        <v>503</v>
      </c>
      <c r="C39" s="14" t="s">
        <v>31</v>
      </c>
      <c r="D39" s="14" t="s">
        <v>1</v>
      </c>
      <c r="E39" s="14" t="s">
        <v>10</v>
      </c>
      <c r="F39" s="14" t="s">
        <v>126</v>
      </c>
      <c r="G39" s="14"/>
      <c r="H39" s="14" t="s">
        <v>249</v>
      </c>
      <c r="I39" s="14" t="s">
        <v>545</v>
      </c>
    </row>
    <row r="40" spans="1:9" ht="17" thickBot="1">
      <c r="A40" s="14" t="s">
        <v>504</v>
      </c>
      <c r="B40" s="14" t="s">
        <v>72</v>
      </c>
      <c r="C40" s="14" t="s">
        <v>31</v>
      </c>
      <c r="D40" s="14" t="s">
        <v>489</v>
      </c>
      <c r="E40" s="14" t="s">
        <v>10</v>
      </c>
      <c r="F40" s="14" t="s">
        <v>127</v>
      </c>
      <c r="G40" s="14"/>
      <c r="H40" s="14" t="s">
        <v>249</v>
      </c>
      <c r="I40" s="14" t="s">
        <v>545</v>
      </c>
    </row>
    <row r="41" spans="1:9" ht="17" thickBot="1">
      <c r="A41" s="14" t="s">
        <v>505</v>
      </c>
      <c r="B41" s="14" t="s">
        <v>506</v>
      </c>
      <c r="C41" s="14" t="s">
        <v>43</v>
      </c>
      <c r="D41" s="14" t="s">
        <v>1</v>
      </c>
      <c r="E41" s="14" t="s">
        <v>10</v>
      </c>
      <c r="F41" s="14" t="s">
        <v>128</v>
      </c>
      <c r="G41" s="14"/>
      <c r="H41" s="14" t="s">
        <v>249</v>
      </c>
      <c r="I41" s="14" t="s">
        <v>545</v>
      </c>
    </row>
    <row r="42" spans="1:9" ht="17" thickBot="1">
      <c r="A42" s="14" t="s">
        <v>507</v>
      </c>
      <c r="B42" s="14" t="s">
        <v>508</v>
      </c>
      <c r="C42" s="14" t="s">
        <v>43</v>
      </c>
      <c r="D42" s="14" t="s">
        <v>1</v>
      </c>
      <c r="E42" s="14" t="s">
        <v>10</v>
      </c>
      <c r="F42" s="14" t="s">
        <v>129</v>
      </c>
      <c r="G42" s="14"/>
      <c r="H42" s="14" t="s">
        <v>249</v>
      </c>
      <c r="I42" s="14" t="s">
        <v>545</v>
      </c>
    </row>
    <row r="43" spans="1:9" ht="17" thickBot="1">
      <c r="A43" s="14" t="s">
        <v>509</v>
      </c>
      <c r="B43" s="14" t="s">
        <v>456</v>
      </c>
      <c r="C43" s="14" t="s">
        <v>31</v>
      </c>
      <c r="D43" s="14" t="s">
        <v>5</v>
      </c>
      <c r="E43" s="14" t="s">
        <v>10</v>
      </c>
      <c r="F43" s="14" t="s">
        <v>130</v>
      </c>
      <c r="G43" s="14"/>
      <c r="H43" s="14" t="s">
        <v>249</v>
      </c>
      <c r="I43" s="14" t="s">
        <v>545</v>
      </c>
    </row>
    <row r="44" spans="1:9" ht="17" thickBot="1">
      <c r="A44" s="14" t="s">
        <v>510</v>
      </c>
      <c r="B44" s="14" t="s">
        <v>511</v>
      </c>
      <c r="C44" s="14" t="s">
        <v>43</v>
      </c>
      <c r="D44" s="14" t="s">
        <v>1</v>
      </c>
      <c r="E44" s="14" t="s">
        <v>10</v>
      </c>
      <c r="F44" s="14" t="s">
        <v>131</v>
      </c>
      <c r="G44" s="14"/>
      <c r="H44" s="14" t="s">
        <v>249</v>
      </c>
      <c r="I44" s="14" t="s">
        <v>545</v>
      </c>
    </row>
    <row r="45" spans="1:9" ht="17" thickBot="1">
      <c r="A45" s="14" t="s">
        <v>512</v>
      </c>
      <c r="B45" s="14" t="s">
        <v>513</v>
      </c>
      <c r="C45" s="14" t="s">
        <v>31</v>
      </c>
      <c r="D45" s="14" t="s">
        <v>1</v>
      </c>
      <c r="E45" s="14" t="s">
        <v>10</v>
      </c>
      <c r="F45" s="14" t="s">
        <v>132</v>
      </c>
      <c r="G45" s="14"/>
      <c r="H45" s="14" t="s">
        <v>249</v>
      </c>
      <c r="I45" s="14" t="s">
        <v>545</v>
      </c>
    </row>
    <row r="46" spans="1:9" ht="17" thickBot="1">
      <c r="A46" s="14" t="s">
        <v>514</v>
      </c>
      <c r="B46" s="14" t="s">
        <v>515</v>
      </c>
      <c r="C46" s="14" t="s">
        <v>43</v>
      </c>
      <c r="D46" s="14" t="s">
        <v>1</v>
      </c>
      <c r="E46" s="14" t="s">
        <v>10</v>
      </c>
      <c r="F46" s="14" t="s">
        <v>133</v>
      </c>
      <c r="G46" s="14"/>
      <c r="H46" s="14" t="s">
        <v>249</v>
      </c>
      <c r="I46" s="14" t="s">
        <v>545</v>
      </c>
    </row>
    <row r="47" spans="1:9" ht="17" thickBot="1">
      <c r="A47" s="14" t="s">
        <v>516</v>
      </c>
      <c r="B47" s="14" t="s">
        <v>517</v>
      </c>
      <c r="C47" s="14" t="s">
        <v>43</v>
      </c>
      <c r="D47" s="14" t="s">
        <v>4</v>
      </c>
      <c r="E47" s="14" t="s">
        <v>10</v>
      </c>
      <c r="F47" s="14" t="s">
        <v>134</v>
      </c>
      <c r="G47" s="14"/>
      <c r="H47" s="14" t="s">
        <v>249</v>
      </c>
      <c r="I47" s="14" t="s">
        <v>545</v>
      </c>
    </row>
    <row r="48" spans="1:9" ht="17" thickBot="1">
      <c r="A48" s="14" t="s">
        <v>518</v>
      </c>
      <c r="B48" s="14" t="s">
        <v>519</v>
      </c>
      <c r="C48" s="14" t="s">
        <v>43</v>
      </c>
      <c r="D48" s="14" t="s">
        <v>1</v>
      </c>
      <c r="E48" s="14" t="s">
        <v>10</v>
      </c>
      <c r="F48" s="14" t="s">
        <v>135</v>
      </c>
      <c r="G48" s="14"/>
      <c r="H48" s="14" t="s">
        <v>249</v>
      </c>
      <c r="I48" s="14" t="s">
        <v>545</v>
      </c>
    </row>
    <row r="49" spans="1:9" ht="17" thickBot="1">
      <c r="A49" s="14" t="s">
        <v>520</v>
      </c>
      <c r="B49" s="14" t="s">
        <v>521</v>
      </c>
      <c r="C49" s="14" t="s">
        <v>43</v>
      </c>
      <c r="D49" s="14" t="s">
        <v>5</v>
      </c>
      <c r="E49" s="14" t="s">
        <v>10</v>
      </c>
      <c r="F49" s="14" t="s">
        <v>136</v>
      </c>
      <c r="G49" s="14"/>
      <c r="H49" s="14" t="s">
        <v>249</v>
      </c>
      <c r="I49" s="14" t="s">
        <v>545</v>
      </c>
    </row>
    <row r="50" spans="1:9" ht="17" thickBot="1">
      <c r="A50" s="14" t="s">
        <v>522</v>
      </c>
      <c r="B50" s="14" t="s">
        <v>523</v>
      </c>
      <c r="C50" s="14" t="s">
        <v>43</v>
      </c>
      <c r="D50" s="14" t="s">
        <v>4</v>
      </c>
      <c r="E50" s="14" t="s">
        <v>68</v>
      </c>
      <c r="F50" s="14"/>
      <c r="G50" s="14"/>
      <c r="H50" s="14" t="s">
        <v>249</v>
      </c>
      <c r="I50" s="14" t="s">
        <v>545</v>
      </c>
    </row>
    <row r="51" spans="1:9" ht="17" thickBot="1">
      <c r="A51" s="14" t="s">
        <v>524</v>
      </c>
      <c r="B51" s="14" t="s">
        <v>525</v>
      </c>
      <c r="C51" s="14" t="s">
        <v>31</v>
      </c>
      <c r="D51" s="14" t="s">
        <v>4</v>
      </c>
      <c r="E51" s="14" t="s">
        <v>68</v>
      </c>
      <c r="F51" s="14"/>
      <c r="G51" s="14"/>
      <c r="H51" s="14" t="s">
        <v>249</v>
      </c>
      <c r="I51" s="14" t="s">
        <v>545</v>
      </c>
    </row>
    <row r="52" spans="1:9" ht="17" thickBot="1">
      <c r="A52" s="14" t="s">
        <v>526</v>
      </c>
      <c r="B52" s="14" t="s">
        <v>461</v>
      </c>
      <c r="C52" s="14" t="s">
        <v>31</v>
      </c>
      <c r="D52" s="14" t="s">
        <v>1</v>
      </c>
      <c r="E52" s="14" t="s">
        <v>68</v>
      </c>
      <c r="F52" s="14"/>
      <c r="G52" s="14"/>
      <c r="H52" s="14" t="s">
        <v>249</v>
      </c>
      <c r="I52" s="14" t="s">
        <v>545</v>
      </c>
    </row>
    <row r="53" spans="1:9" ht="17" thickBot="1">
      <c r="A53" s="14" t="s">
        <v>527</v>
      </c>
      <c r="B53" s="14" t="s">
        <v>528</v>
      </c>
      <c r="C53" s="14" t="s">
        <v>43</v>
      </c>
      <c r="D53" s="14" t="s">
        <v>1</v>
      </c>
      <c r="E53" s="14" t="s">
        <v>68</v>
      </c>
      <c r="F53" s="14"/>
      <c r="G53" s="14"/>
      <c r="H53" s="14" t="s">
        <v>249</v>
      </c>
      <c r="I53" s="14" t="s">
        <v>545</v>
      </c>
    </row>
    <row r="54" spans="1:9" ht="17" thickBot="1">
      <c r="A54" s="14" t="s">
        <v>529</v>
      </c>
      <c r="B54" s="14" t="s">
        <v>530</v>
      </c>
      <c r="C54" s="14" t="s">
        <v>43</v>
      </c>
      <c r="D54" s="14" t="s">
        <v>1</v>
      </c>
      <c r="E54" s="14" t="s">
        <v>68</v>
      </c>
      <c r="F54" s="14"/>
      <c r="G54" s="14"/>
      <c r="H54" s="14" t="s">
        <v>249</v>
      </c>
      <c r="I54" s="14" t="s">
        <v>545</v>
      </c>
    </row>
    <row r="55" spans="1:9" ht="17" thickBot="1">
      <c r="A55" s="14" t="s">
        <v>531</v>
      </c>
      <c r="B55" s="14" t="s">
        <v>532</v>
      </c>
      <c r="C55" s="14" t="s">
        <v>43</v>
      </c>
      <c r="D55" s="14" t="s">
        <v>1</v>
      </c>
      <c r="E55" s="14" t="s">
        <v>68</v>
      </c>
      <c r="F55" s="14"/>
      <c r="G55" s="14"/>
      <c r="H55" s="14" t="s">
        <v>249</v>
      </c>
      <c r="I55" s="14" t="s">
        <v>545</v>
      </c>
    </row>
    <row r="56" spans="1:9" ht="17" thickBot="1">
      <c r="A56" s="14" t="s">
        <v>533</v>
      </c>
      <c r="B56" s="14" t="s">
        <v>534</v>
      </c>
      <c r="C56" s="14" t="s">
        <v>31</v>
      </c>
      <c r="D56" s="14" t="s">
        <v>1</v>
      </c>
      <c r="E56" s="14" t="s">
        <v>68</v>
      </c>
      <c r="F56" s="14"/>
      <c r="G56" s="14"/>
      <c r="H56" s="14" t="s">
        <v>249</v>
      </c>
      <c r="I56" s="14" t="s">
        <v>545</v>
      </c>
    </row>
    <row r="57" spans="1:9" ht="17" thickBot="1">
      <c r="A57" s="14" t="s">
        <v>535</v>
      </c>
      <c r="B57" s="14" t="s">
        <v>536</v>
      </c>
      <c r="C57" s="14" t="s">
        <v>43</v>
      </c>
      <c r="D57" s="14" t="s">
        <v>1</v>
      </c>
      <c r="E57" s="14" t="s">
        <v>68</v>
      </c>
      <c r="F57" s="14"/>
      <c r="G57" s="14"/>
      <c r="H57" s="14" t="s">
        <v>249</v>
      </c>
      <c r="I57" s="14" t="s">
        <v>545</v>
      </c>
    </row>
    <row r="58" spans="1:9" ht="17" thickBot="1">
      <c r="A58" s="14" t="s">
        <v>537</v>
      </c>
      <c r="B58" s="14" t="s">
        <v>538</v>
      </c>
      <c r="C58" s="14" t="s">
        <v>31</v>
      </c>
      <c r="D58" s="14" t="s">
        <v>7</v>
      </c>
      <c r="E58" s="14" t="s">
        <v>68</v>
      </c>
      <c r="F58" s="14"/>
      <c r="G58" s="14"/>
      <c r="H58" s="14" t="s">
        <v>249</v>
      </c>
      <c r="I58" s="14" t="s">
        <v>545</v>
      </c>
    </row>
    <row r="59" spans="1:9" ht="17" thickBot="1">
      <c r="A59" s="14" t="s">
        <v>539</v>
      </c>
      <c r="B59" s="14" t="s">
        <v>540</v>
      </c>
      <c r="C59" s="14" t="s">
        <v>43</v>
      </c>
      <c r="D59" s="14" t="s">
        <v>9</v>
      </c>
      <c r="E59" s="14" t="s">
        <v>68</v>
      </c>
      <c r="F59" s="14"/>
      <c r="G59" s="14"/>
      <c r="H59" s="14" t="s">
        <v>249</v>
      </c>
      <c r="I59" s="14" t="s">
        <v>545</v>
      </c>
    </row>
    <row r="60" spans="1:9" ht="17" thickBot="1">
      <c r="A60" s="14" t="s">
        <v>541</v>
      </c>
      <c r="B60" s="14" t="s">
        <v>63</v>
      </c>
      <c r="C60" s="14" t="s">
        <v>31</v>
      </c>
      <c r="D60" s="14" t="s">
        <v>6</v>
      </c>
      <c r="E60" s="14" t="s">
        <v>68</v>
      </c>
      <c r="F60" s="14"/>
      <c r="G60" s="14"/>
      <c r="H60" s="14" t="s">
        <v>249</v>
      </c>
      <c r="I60" s="14" t="s">
        <v>545</v>
      </c>
    </row>
    <row r="61" spans="1:9" ht="17" thickBot="1">
      <c r="A61" s="14" t="s">
        <v>542</v>
      </c>
      <c r="B61" s="14" t="s">
        <v>59</v>
      </c>
      <c r="C61" s="14" t="s">
        <v>31</v>
      </c>
      <c r="D61" s="14" t="s">
        <v>18</v>
      </c>
      <c r="E61" s="14" t="s">
        <v>68</v>
      </c>
      <c r="F61" s="14"/>
      <c r="G61" s="14"/>
      <c r="H61" s="14" t="s">
        <v>249</v>
      </c>
      <c r="I61" s="14" t="s">
        <v>545</v>
      </c>
    </row>
    <row r="62" spans="1:9" ht="17" thickBot="1">
      <c r="A62" s="14" t="s">
        <v>543</v>
      </c>
      <c r="B62" s="14" t="s">
        <v>544</v>
      </c>
      <c r="C62" s="14" t="s">
        <v>43</v>
      </c>
      <c r="D62" s="14" t="s">
        <v>5</v>
      </c>
      <c r="E62" s="14" t="s">
        <v>68</v>
      </c>
      <c r="F62" s="14"/>
      <c r="G62" s="14"/>
      <c r="H62" s="14" t="s">
        <v>249</v>
      </c>
      <c r="I62" s="14" t="s">
        <v>545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90" zoomScaleNormal="90" workbookViewId="0" topLeftCell="A1">
      <selection activeCell="M18" sqref="M18"/>
    </sheetView>
  </sheetViews>
  <sheetFormatPr defaultColWidth="8.625" defaultRowHeight="15.75"/>
  <sheetData>
    <row r="1" spans="1:19" ht="15.75">
      <c r="A1" s="20" t="s">
        <v>578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.75">
      <c r="A2" s="20" t="s">
        <v>2</v>
      </c>
      <c r="B2" s="20" t="s">
        <v>10</v>
      </c>
      <c r="C2" s="20"/>
      <c r="D2" s="20"/>
      <c r="E2" s="20"/>
      <c r="F2" s="20"/>
      <c r="G2" s="20"/>
      <c r="H2" s="21" t="s">
        <v>13</v>
      </c>
      <c r="I2" s="21"/>
      <c r="J2" s="21"/>
      <c r="K2" s="21"/>
      <c r="L2" s="21"/>
      <c r="M2" s="21"/>
      <c r="N2" s="20" t="s">
        <v>11</v>
      </c>
      <c r="O2" s="20"/>
      <c r="P2" s="20"/>
      <c r="Q2" s="20"/>
      <c r="R2" s="20"/>
      <c r="S2" s="20"/>
    </row>
    <row r="3" spans="1:19" ht="15.75">
      <c r="A3" s="20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4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5">
        <f>SUM(F4*100)/F$12</f>
        <v>0</v>
      </c>
      <c r="H4" s="1">
        <v>0</v>
      </c>
      <c r="I4" s="5">
        <f>SUM(H4*100)/L4</f>
        <v>0</v>
      </c>
      <c r="J4" s="5">
        <f>SUM(L4-H4)</f>
        <v>2</v>
      </c>
      <c r="K4" s="5">
        <f>SUM(J4*100)/L4</f>
        <v>100</v>
      </c>
      <c r="L4" s="1">
        <v>2</v>
      </c>
      <c r="M4" s="2">
        <f>SUM(L4*100)/L$12</f>
        <v>15.384615384615385</v>
      </c>
      <c r="N4" s="5">
        <f aca="true" t="shared" si="0" ref="N4:N12">SUM(B4+H4)</f>
        <v>0</v>
      </c>
      <c r="O4" s="5">
        <f>SUM(N4*100)/R4</f>
        <v>0</v>
      </c>
      <c r="P4" s="5">
        <f>SUM(D4+J4)</f>
        <v>2</v>
      </c>
      <c r="Q4" s="5">
        <f>SUM(P4*100)/R4</f>
        <v>100</v>
      </c>
      <c r="R4" s="5">
        <f>SUM(N4+P4)</f>
        <v>2</v>
      </c>
      <c r="S4" s="2">
        <f>SUM(R4*100)/R$12</f>
        <v>6.666666666666667</v>
      </c>
    </row>
    <row r="5" spans="1:19" ht="15.75">
      <c r="A5" s="4" t="s">
        <v>1</v>
      </c>
      <c r="B5" s="1">
        <v>3</v>
      </c>
      <c r="C5" s="2">
        <f aca="true" t="shared" si="1" ref="C5:C12">SUM(B5*100)/F5</f>
        <v>23.076923076923077</v>
      </c>
      <c r="D5" s="5">
        <f aca="true" t="shared" si="2" ref="D5:D8">SUM(F5-B5)</f>
        <v>10</v>
      </c>
      <c r="E5" s="2">
        <f aca="true" t="shared" si="3" ref="E5:E12">SUM(D5*100)/F5</f>
        <v>76.92307692307692</v>
      </c>
      <c r="F5" s="1">
        <v>13</v>
      </c>
      <c r="G5" s="2">
        <f aca="true" t="shared" si="4" ref="G5:G12">SUM(F5*100)/F$12</f>
        <v>76.47058823529412</v>
      </c>
      <c r="H5" s="1">
        <v>1</v>
      </c>
      <c r="I5" s="5">
        <f aca="true" t="shared" si="5" ref="I5:I12">SUM(H5*100)/L5</f>
        <v>20</v>
      </c>
      <c r="J5" s="5">
        <f aca="true" t="shared" si="6" ref="J5:J12">SUM(L5-H5)</f>
        <v>4</v>
      </c>
      <c r="K5" s="5">
        <f aca="true" t="shared" si="7" ref="K5:K11">SUM(J5*100)/L5</f>
        <v>80</v>
      </c>
      <c r="L5" s="1">
        <v>5</v>
      </c>
      <c r="M5" s="2">
        <f aca="true" t="shared" si="8" ref="M5:M12">SUM(L5*100)/L$12</f>
        <v>38.46153846153846</v>
      </c>
      <c r="N5" s="5">
        <f t="shared" si="0"/>
        <v>4</v>
      </c>
      <c r="O5" s="2">
        <f aca="true" t="shared" si="9" ref="O5:O12">SUM(N5*100)/R5</f>
        <v>22.22222222222222</v>
      </c>
      <c r="P5" s="5">
        <f aca="true" t="shared" si="10" ref="P5:P12">SUM(D5+J5)</f>
        <v>14</v>
      </c>
      <c r="Q5" s="2">
        <f aca="true" t="shared" si="11" ref="Q5:Q12">SUM(P5*100)/R5</f>
        <v>77.77777777777777</v>
      </c>
      <c r="R5" s="5">
        <f aca="true" t="shared" si="12" ref="R5:R12">SUM(N5+P5)</f>
        <v>18</v>
      </c>
      <c r="S5" s="5">
        <f aca="true" t="shared" si="13" ref="S5:S11">SUM(R5*100)/R$12</f>
        <v>60</v>
      </c>
    </row>
    <row r="6" spans="1:19" ht="15.75">
      <c r="A6" s="4" t="s">
        <v>7</v>
      </c>
      <c r="B6" s="1">
        <v>0</v>
      </c>
      <c r="C6" s="5">
        <v>0</v>
      </c>
      <c r="D6" s="5">
        <f t="shared" si="2"/>
        <v>0</v>
      </c>
      <c r="E6" s="5">
        <v>0</v>
      </c>
      <c r="F6" s="1">
        <v>0</v>
      </c>
      <c r="G6" s="5">
        <f t="shared" si="4"/>
        <v>0</v>
      </c>
      <c r="H6" s="1">
        <v>0</v>
      </c>
      <c r="I6" s="5">
        <f t="shared" si="5"/>
        <v>0</v>
      </c>
      <c r="J6" s="5">
        <f t="shared" si="6"/>
        <v>1</v>
      </c>
      <c r="K6" s="5">
        <f t="shared" si="7"/>
        <v>100</v>
      </c>
      <c r="L6" s="1">
        <v>1</v>
      </c>
      <c r="M6" s="2">
        <f t="shared" si="8"/>
        <v>7.6923076923076925</v>
      </c>
      <c r="N6" s="5">
        <f t="shared" si="0"/>
        <v>0</v>
      </c>
      <c r="O6" s="5">
        <f t="shared" si="9"/>
        <v>0</v>
      </c>
      <c r="P6" s="5">
        <f t="shared" si="10"/>
        <v>1</v>
      </c>
      <c r="Q6" s="5">
        <f t="shared" si="11"/>
        <v>100</v>
      </c>
      <c r="R6" s="5">
        <f t="shared" si="12"/>
        <v>1</v>
      </c>
      <c r="S6" s="2">
        <f t="shared" si="13"/>
        <v>3.3333333333333335</v>
      </c>
    </row>
    <row r="7" spans="1:19" ht="15.75">
      <c r="A7" s="4" t="s">
        <v>6</v>
      </c>
      <c r="B7" s="1">
        <v>0</v>
      </c>
      <c r="C7" s="5">
        <v>0</v>
      </c>
      <c r="D7" s="5">
        <f t="shared" si="2"/>
        <v>2</v>
      </c>
      <c r="E7" s="5">
        <f t="shared" si="3"/>
        <v>100</v>
      </c>
      <c r="F7" s="1">
        <v>2</v>
      </c>
      <c r="G7" s="2">
        <f t="shared" si="4"/>
        <v>11.764705882352942</v>
      </c>
      <c r="H7" s="1">
        <v>0</v>
      </c>
      <c r="I7" s="5">
        <f t="shared" si="5"/>
        <v>0</v>
      </c>
      <c r="J7" s="5">
        <f t="shared" si="6"/>
        <v>1</v>
      </c>
      <c r="K7" s="5">
        <f t="shared" si="7"/>
        <v>100</v>
      </c>
      <c r="L7" s="1">
        <v>1</v>
      </c>
      <c r="M7" s="2">
        <f t="shared" si="8"/>
        <v>7.6923076923076925</v>
      </c>
      <c r="N7" s="5">
        <f t="shared" si="0"/>
        <v>0</v>
      </c>
      <c r="O7" s="5">
        <f t="shared" si="9"/>
        <v>0</v>
      </c>
      <c r="P7" s="5">
        <f t="shared" si="10"/>
        <v>3</v>
      </c>
      <c r="Q7" s="5">
        <f t="shared" si="11"/>
        <v>100</v>
      </c>
      <c r="R7" s="5">
        <f t="shared" si="12"/>
        <v>3</v>
      </c>
      <c r="S7" s="5">
        <f t="shared" si="13"/>
        <v>10</v>
      </c>
    </row>
    <row r="8" spans="1:19" ht="15.75">
      <c r="A8" s="4" t="s">
        <v>9</v>
      </c>
      <c r="B8" s="1">
        <v>0</v>
      </c>
      <c r="C8" s="5">
        <v>0</v>
      </c>
      <c r="D8" s="5">
        <f t="shared" si="2"/>
        <v>0</v>
      </c>
      <c r="E8" s="5">
        <v>0</v>
      </c>
      <c r="F8" s="1">
        <v>0</v>
      </c>
      <c r="G8" s="5">
        <f t="shared" si="4"/>
        <v>0</v>
      </c>
      <c r="H8" s="1">
        <v>1</v>
      </c>
      <c r="I8" s="5">
        <f t="shared" si="5"/>
        <v>100</v>
      </c>
      <c r="J8" s="5">
        <f t="shared" si="6"/>
        <v>0</v>
      </c>
      <c r="K8" s="5">
        <f t="shared" si="7"/>
        <v>0</v>
      </c>
      <c r="L8" s="1">
        <v>1</v>
      </c>
      <c r="M8" s="2">
        <f t="shared" si="8"/>
        <v>7.6923076923076925</v>
      </c>
      <c r="N8" s="5">
        <f t="shared" si="0"/>
        <v>1</v>
      </c>
      <c r="O8" s="5">
        <f t="shared" si="9"/>
        <v>100</v>
      </c>
      <c r="P8" s="5">
        <f t="shared" si="10"/>
        <v>0</v>
      </c>
      <c r="Q8" s="5">
        <f t="shared" si="11"/>
        <v>0</v>
      </c>
      <c r="R8" s="5">
        <f t="shared" si="12"/>
        <v>1</v>
      </c>
      <c r="S8" s="2">
        <f t="shared" si="13"/>
        <v>3.3333333333333335</v>
      </c>
    </row>
    <row r="9" spans="1:19" ht="15.75">
      <c r="A9" s="4" t="s">
        <v>8</v>
      </c>
      <c r="B9" s="1">
        <v>0</v>
      </c>
      <c r="C9" s="5">
        <v>0</v>
      </c>
      <c r="D9" s="5">
        <f aca="true" t="shared" si="14" ref="D9:D12">SUM(F9-B9)</f>
        <v>0</v>
      </c>
      <c r="E9" s="5">
        <v>0</v>
      </c>
      <c r="F9" s="1">
        <v>0</v>
      </c>
      <c r="G9" s="5">
        <f t="shared" si="4"/>
        <v>0</v>
      </c>
      <c r="H9" s="1">
        <v>0</v>
      </c>
      <c r="I9" s="5">
        <f t="shared" si="5"/>
        <v>0</v>
      </c>
      <c r="J9" s="5">
        <f t="shared" si="6"/>
        <v>1</v>
      </c>
      <c r="K9" s="5">
        <f t="shared" si="7"/>
        <v>100</v>
      </c>
      <c r="L9" s="1">
        <v>1</v>
      </c>
      <c r="M9" s="2">
        <f t="shared" si="8"/>
        <v>7.6923076923076925</v>
      </c>
      <c r="N9" s="5">
        <f t="shared" si="0"/>
        <v>0</v>
      </c>
      <c r="O9" s="5">
        <f t="shared" si="9"/>
        <v>0</v>
      </c>
      <c r="P9" s="5">
        <f t="shared" si="10"/>
        <v>1</v>
      </c>
      <c r="Q9" s="5">
        <f t="shared" si="11"/>
        <v>100</v>
      </c>
      <c r="R9" s="5">
        <f t="shared" si="12"/>
        <v>1</v>
      </c>
      <c r="S9" s="2">
        <f t="shared" si="13"/>
        <v>3.3333333333333335</v>
      </c>
    </row>
    <row r="10" spans="1:19" ht="15.75">
      <c r="A10" s="4" t="s">
        <v>18</v>
      </c>
      <c r="B10" s="1">
        <v>0</v>
      </c>
      <c r="C10" s="5">
        <v>0</v>
      </c>
      <c r="D10" s="5">
        <v>1</v>
      </c>
      <c r="E10" s="5">
        <f t="shared" si="3"/>
        <v>100</v>
      </c>
      <c r="F10" s="1">
        <v>1</v>
      </c>
      <c r="G10" s="2">
        <f t="shared" si="4"/>
        <v>5.882352941176471</v>
      </c>
      <c r="H10" s="1">
        <v>0</v>
      </c>
      <c r="I10" s="5">
        <v>0</v>
      </c>
      <c r="J10" s="5">
        <v>1</v>
      </c>
      <c r="K10" s="5">
        <f t="shared" si="7"/>
        <v>100</v>
      </c>
      <c r="L10" s="1">
        <v>1</v>
      </c>
      <c r="M10" s="2">
        <f t="shared" si="8"/>
        <v>7.6923076923076925</v>
      </c>
      <c r="N10" s="5">
        <f t="shared" si="0"/>
        <v>0</v>
      </c>
      <c r="O10" s="5">
        <f t="shared" si="9"/>
        <v>0</v>
      </c>
      <c r="P10" s="5">
        <f t="shared" si="10"/>
        <v>2</v>
      </c>
      <c r="Q10" s="5">
        <f t="shared" si="11"/>
        <v>100</v>
      </c>
      <c r="R10" s="5">
        <f t="shared" si="12"/>
        <v>2</v>
      </c>
      <c r="S10" s="2">
        <f t="shared" si="13"/>
        <v>6.666666666666667</v>
      </c>
    </row>
    <row r="11" spans="1:19" ht="15.75">
      <c r="A11" s="4" t="s">
        <v>5</v>
      </c>
      <c r="B11" s="1">
        <v>0</v>
      </c>
      <c r="C11" s="5">
        <v>0</v>
      </c>
      <c r="D11" s="5">
        <v>1</v>
      </c>
      <c r="E11" s="5">
        <f t="shared" si="3"/>
        <v>100</v>
      </c>
      <c r="F11" s="1">
        <v>1</v>
      </c>
      <c r="G11" s="2">
        <f t="shared" si="4"/>
        <v>5.882352941176471</v>
      </c>
      <c r="H11" s="1">
        <v>0</v>
      </c>
      <c r="I11" s="5">
        <f t="shared" si="5"/>
        <v>0</v>
      </c>
      <c r="J11" s="5">
        <f t="shared" si="6"/>
        <v>1</v>
      </c>
      <c r="K11" s="5">
        <f t="shared" si="7"/>
        <v>100</v>
      </c>
      <c r="L11" s="1">
        <v>1</v>
      </c>
      <c r="M11" s="2">
        <f t="shared" si="8"/>
        <v>7.6923076923076925</v>
      </c>
      <c r="N11" s="5">
        <f t="shared" si="0"/>
        <v>0</v>
      </c>
      <c r="O11" s="5">
        <f t="shared" si="9"/>
        <v>0</v>
      </c>
      <c r="P11" s="5">
        <f t="shared" si="10"/>
        <v>2</v>
      </c>
      <c r="Q11" s="5">
        <f t="shared" si="11"/>
        <v>100</v>
      </c>
      <c r="R11" s="5">
        <f t="shared" si="12"/>
        <v>2</v>
      </c>
      <c r="S11" s="2">
        <f t="shared" si="13"/>
        <v>6.666666666666667</v>
      </c>
    </row>
    <row r="12" spans="1:19" ht="15.75">
      <c r="A12" s="4" t="s">
        <v>0</v>
      </c>
      <c r="B12" s="1">
        <f>SUM(B4:B11)</f>
        <v>3</v>
      </c>
      <c r="C12" s="2">
        <f t="shared" si="1"/>
        <v>17.647058823529413</v>
      </c>
      <c r="D12" s="5">
        <f t="shared" si="14"/>
        <v>14</v>
      </c>
      <c r="E12" s="2">
        <f t="shared" si="3"/>
        <v>82.3529411764706</v>
      </c>
      <c r="F12" s="1">
        <f>SUM(F4:F11)</f>
        <v>17</v>
      </c>
      <c r="G12" s="5">
        <f t="shared" si="4"/>
        <v>100</v>
      </c>
      <c r="H12" s="1">
        <f>SUM(H4:H11)</f>
        <v>2</v>
      </c>
      <c r="I12" s="2">
        <f t="shared" si="5"/>
        <v>15.384615384615385</v>
      </c>
      <c r="J12" s="5">
        <f t="shared" si="6"/>
        <v>11</v>
      </c>
      <c r="K12" s="2">
        <f aca="true" t="shared" si="15" ref="K12">SUM(J12*100)/L12</f>
        <v>84.61538461538461</v>
      </c>
      <c r="L12" s="1">
        <f>SUM(L4:L11)</f>
        <v>13</v>
      </c>
      <c r="M12" s="5">
        <f t="shared" si="8"/>
        <v>100</v>
      </c>
      <c r="N12" s="5">
        <f t="shared" si="0"/>
        <v>5</v>
      </c>
      <c r="O12" s="2">
        <f t="shared" si="9"/>
        <v>16.666666666666668</v>
      </c>
      <c r="P12" s="5">
        <f t="shared" si="10"/>
        <v>25</v>
      </c>
      <c r="Q12" s="2">
        <f t="shared" si="11"/>
        <v>83.33333333333333</v>
      </c>
      <c r="R12" s="5">
        <f t="shared" si="12"/>
        <v>30</v>
      </c>
      <c r="S12" s="5">
        <f aca="true" t="shared" si="16" ref="S12">SUM(R12*100)/R$12</f>
        <v>100</v>
      </c>
    </row>
    <row r="13" spans="1:19" ht="15.75">
      <c r="A13" s="12" t="s">
        <v>17</v>
      </c>
      <c r="B13" s="6"/>
      <c r="C13" s="7"/>
      <c r="D13" s="8"/>
      <c r="E13" s="7"/>
      <c r="F13" s="6"/>
      <c r="G13" s="7"/>
      <c r="H13" s="6"/>
      <c r="I13" s="7"/>
      <c r="J13" s="8"/>
      <c r="K13" s="7"/>
      <c r="L13" s="9"/>
      <c r="M13" s="10"/>
      <c r="N13" s="11"/>
      <c r="O13" s="10"/>
      <c r="P13" s="11"/>
      <c r="Q13" s="10"/>
      <c r="R13" s="11"/>
      <c r="S13" s="10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2016-03-18T19:20:45Z</dcterms:created>
  <dcterms:modified xsi:type="dcterms:W3CDTF">2017-08-17T16:33:02Z</dcterms:modified>
  <cp:category/>
  <cp:version/>
  <cp:contentType/>
  <cp:contentStatus/>
</cp:coreProperties>
</file>