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/>
  <bookViews>
    <workbookView xWindow="0" yWindow="460" windowWidth="28800" windowHeight="13600" tabRatio="500" firstSheet="12" activeTab="17"/>
  </bookViews>
  <sheets>
    <sheet name="LVI Legislatura 1989-1992" sheetId="15" r:id="rId1"/>
    <sheet name="Lista Diputados LVI 1989-1992" sheetId="16" r:id="rId2"/>
    <sheet name="LVII Legislatura 1992-1995" sheetId="17" r:id="rId3"/>
    <sheet name="Lista Diputados LVII 1992-1995" sheetId="18" r:id="rId4"/>
    <sheet name="LVIII Legislatura 1995-1998" sheetId="19" r:id="rId5"/>
    <sheet name="Lista Diputados LVIII 1995-1998" sheetId="20" r:id="rId6"/>
    <sheet name="LIX Legislatura 1998-2001" sheetId="11" r:id="rId7"/>
    <sheet name="Lista Diputados LIX 1998-2001" sheetId="12" r:id="rId8"/>
    <sheet name="LX Legislatura 2001-2004" sheetId="13" r:id="rId9"/>
    <sheet name="Lista Diputados LX 2001-2004" sheetId="14" r:id="rId10"/>
    <sheet name="LXI Legislatura 2004-2007" sheetId="9" r:id="rId11"/>
    <sheet name="Lista Diputados LXI 2004-2007" sheetId="10" r:id="rId12"/>
    <sheet name="LXII Legislatura 2007-2010" sheetId="8" r:id="rId13"/>
    <sheet name="Lista Diputados LXII 2007-2010" sheetId="6" r:id="rId14"/>
    <sheet name=" LXIII Legislatura 2010-2013" sheetId="4" r:id="rId15"/>
    <sheet name="Lista Diputados LXIII 2010-2013" sheetId="5" r:id="rId16"/>
    <sheet name="LXIV Legislatura 2013-2016" sheetId="1" r:id="rId17"/>
    <sheet name="Lista Diputados LXIV 2013-2016" sheetId="3" r:id="rId18"/>
  </sheets>
  <definedNames/>
  <calcPr calcId="15251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<sst xmlns="http://schemas.openxmlformats.org/spreadsheetml/2006/main" count="2737" uniqueCount="644">
  <si>
    <t>Partido Político</t>
  </si>
  <si>
    <t>Mayoría Relativa</t>
  </si>
  <si>
    <t>Totales</t>
  </si>
  <si>
    <t>Total</t>
  </si>
  <si>
    <t>Mujeres</t>
  </si>
  <si>
    <t>PAN</t>
  </si>
  <si>
    <t>PRI</t>
  </si>
  <si>
    <t>PRD</t>
  </si>
  <si>
    <t>PVEM</t>
  </si>
  <si>
    <t>PNA</t>
  </si>
  <si>
    <t>MC</t>
  </si>
  <si>
    <t>PT</t>
  </si>
  <si>
    <t xml:space="preserve">% Mujeres </t>
  </si>
  <si>
    <t xml:space="preserve">Representación Proporcional </t>
  </si>
  <si>
    <t>Hombres</t>
  </si>
  <si>
    <t>% Hombres</t>
  </si>
  <si>
    <t>% total</t>
  </si>
  <si>
    <t>Conformación Parlamentaria Mujeres: Presencia (número) y Porcentaje por Partido y Tipo de Principio de Representación, Chihuahua (2013-2016) LXIV Legislatura</t>
  </si>
  <si>
    <t>Apellido</t>
  </si>
  <si>
    <t>Nombre</t>
  </si>
  <si>
    <t>Sexo</t>
  </si>
  <si>
    <t>Distrito Electoral Local</t>
  </si>
  <si>
    <t>Circunscripción</t>
  </si>
  <si>
    <t>Propietario o Suplente</t>
  </si>
  <si>
    <t>Periodo</t>
  </si>
  <si>
    <t>2013-2016</t>
  </si>
  <si>
    <t>Listado de Diputados por Partido Político y Principio de Representación, Chihuahua (2013-2016) LXIV Legislatura</t>
  </si>
  <si>
    <t>Principio de Representación</t>
  </si>
  <si>
    <t>Mendoza Valdez</t>
  </si>
  <si>
    <t>Luis Javier</t>
  </si>
  <si>
    <t>Hombre</t>
  </si>
  <si>
    <t>Propietario</t>
  </si>
  <si>
    <t>Diaz Monarrez</t>
  </si>
  <si>
    <t>Jesus Jose</t>
  </si>
  <si>
    <t>Andreu Rodriguez</t>
  </si>
  <si>
    <t>Gerardo Manuel Antonio</t>
  </si>
  <si>
    <t>Licon Chavez</t>
  </si>
  <si>
    <t>Enrique</t>
  </si>
  <si>
    <t>Dominguez Esquivel</t>
  </si>
  <si>
    <t>Laura Enriqueta</t>
  </si>
  <si>
    <t>Mujer</t>
  </si>
  <si>
    <t>Porras Valles</t>
  </si>
  <si>
    <t>Gloria</t>
  </si>
  <si>
    <t>Chavez Jimenez</t>
  </si>
  <si>
    <t>Mayra Guadalupe</t>
  </si>
  <si>
    <t>Murguia Lardizabal</t>
  </si>
  <si>
    <t>Daniel</t>
  </si>
  <si>
    <t>Quintana Silveyra</t>
  </si>
  <si>
    <t>Jorge Mario</t>
  </si>
  <si>
    <t>Pacheco Hernandez</t>
  </si>
  <si>
    <t>Cesar Augusto</t>
  </si>
  <si>
    <t>Perez Enriquez</t>
  </si>
  <si>
    <t>Maria Ana</t>
  </si>
  <si>
    <t>Caro Velo</t>
  </si>
  <si>
    <t>Francisco</t>
  </si>
  <si>
    <t>Perez Mendoza</t>
  </si>
  <si>
    <t>Elias Humberto</t>
  </si>
  <si>
    <t>Torres Varela</t>
  </si>
  <si>
    <t>Agueda</t>
  </si>
  <si>
    <t>De La Rosa Ramirez</t>
  </si>
  <si>
    <t>Rodrigo</t>
  </si>
  <si>
    <t>Garcia Tarin</t>
  </si>
  <si>
    <t>Eloy</t>
  </si>
  <si>
    <t>Campos Galvan</t>
  </si>
  <si>
    <t>Maria Eugenia</t>
  </si>
  <si>
    <t>Romero Del Hierro</t>
  </si>
  <si>
    <t>Tania Teporaca</t>
  </si>
  <si>
    <t>Gomez Licon</t>
  </si>
  <si>
    <t>Ana Lilia</t>
  </si>
  <si>
    <t>Compean Fernandez</t>
  </si>
  <si>
    <t>Eliseo</t>
  </si>
  <si>
    <t>Diaz Guerra</t>
  </si>
  <si>
    <t>Mayra</t>
  </si>
  <si>
    <t>Villalobos Fragoso</t>
  </si>
  <si>
    <t>Pedro Adalberto</t>
  </si>
  <si>
    <t>Jauregui Moreno</t>
  </si>
  <si>
    <t>Cesar Gustavo</t>
  </si>
  <si>
    <t>Representación Proporcional</t>
  </si>
  <si>
    <t xml:space="preserve">Alvarez Hernandez </t>
  </si>
  <si>
    <t>Daniela Soraya</t>
  </si>
  <si>
    <t xml:space="preserve">Aragon Castillo </t>
  </si>
  <si>
    <t>Hortensia</t>
  </si>
  <si>
    <t>Aguilar Gil</t>
  </si>
  <si>
    <t>America Victoria</t>
  </si>
  <si>
    <t xml:space="preserve">Avila Serna </t>
  </si>
  <si>
    <t xml:space="preserve">Maria </t>
  </si>
  <si>
    <t xml:space="preserve">Reyes Ramirez </t>
  </si>
  <si>
    <t>Fernando Mariano</t>
  </si>
  <si>
    <t>Martinez Aguirre</t>
  </si>
  <si>
    <t>Gustavo</t>
  </si>
  <si>
    <t>Loya Luna</t>
  </si>
  <si>
    <t>Rogelio</t>
  </si>
  <si>
    <t>Chaparro Loera</t>
  </si>
  <si>
    <t>Rosemberg</t>
  </si>
  <si>
    <t>Avitia Corral</t>
  </si>
  <si>
    <t>Hèctor Hugp</t>
  </si>
  <si>
    <t>Gonzalez Anchondo</t>
  </si>
  <si>
    <t>Maria Elvira</t>
  </si>
  <si>
    <t>Armendariz Martinez</t>
  </si>
  <si>
    <t>Abelardo</t>
  </si>
  <si>
    <t xml:space="preserve">Suplente </t>
  </si>
  <si>
    <t xml:space="preserve">Santillana Ramirez </t>
  </si>
  <si>
    <t>Jose Luis</t>
  </si>
  <si>
    <t>Muñoz Rivera</t>
  </si>
  <si>
    <t>Juan Eleuterio</t>
  </si>
  <si>
    <t>Rico Lopez</t>
  </si>
  <si>
    <t>Ramon</t>
  </si>
  <si>
    <t>Gonzalez Ortiz</t>
  </si>
  <si>
    <t>San Juana</t>
  </si>
  <si>
    <t>Mendoza Mendoza</t>
  </si>
  <si>
    <t>Maria Antonieta</t>
  </si>
  <si>
    <t>Saenz Ramirez</t>
  </si>
  <si>
    <t>Rocio Grisel</t>
  </si>
  <si>
    <t>Quevedo Ramirez</t>
  </si>
  <si>
    <t>Jose Andres</t>
  </si>
  <si>
    <t>Rodriguez Giner</t>
  </si>
  <si>
    <t>Luis Fernando</t>
  </si>
  <si>
    <t xml:space="preserve">Lopez Arzate </t>
  </si>
  <si>
    <t>Miguel Javier</t>
  </si>
  <si>
    <t>Dominguez Chavez</t>
  </si>
  <si>
    <t>Elsa Romelia</t>
  </si>
  <si>
    <t>Montaño Perea</t>
  </si>
  <si>
    <t>Fernando Saul</t>
  </si>
  <si>
    <t>Rojo Castillo</t>
  </si>
  <si>
    <t>Luis Carlos</t>
  </si>
  <si>
    <t>Rodriguez</t>
  </si>
  <si>
    <t>Mirian Marlen</t>
  </si>
  <si>
    <t>Palacios Perches</t>
  </si>
  <si>
    <t>Benjamin Marcelo</t>
  </si>
  <si>
    <t>Perez Garcia</t>
  </si>
  <si>
    <t>Fidel Antonio</t>
  </si>
  <si>
    <t xml:space="preserve">Aguirre Serna </t>
  </si>
  <si>
    <t>Paloma De Jesus</t>
  </si>
  <si>
    <t xml:space="preserve">Aguirre Aldaz </t>
  </si>
  <si>
    <t>Damaris Gabriela</t>
  </si>
  <si>
    <t>De La Rosa Carmona</t>
  </si>
  <si>
    <t>Karla Yolanda</t>
  </si>
  <si>
    <t xml:space="preserve">Baeza Garcia </t>
  </si>
  <si>
    <t>Marco Antonio</t>
  </si>
  <si>
    <t>Subias Holguin</t>
  </si>
  <si>
    <t>Olivia</t>
  </si>
  <si>
    <t>Cano Leos</t>
  </si>
  <si>
    <t>Salvador</t>
  </si>
  <si>
    <t>Saenz Acosta</t>
  </si>
  <si>
    <t>Ramon Arnoldo</t>
  </si>
  <si>
    <t>Sandoval Arellanes</t>
  </si>
  <si>
    <t>Monica Emilia</t>
  </si>
  <si>
    <t xml:space="preserve">Guerrero Rivera </t>
  </si>
  <si>
    <t>Monica</t>
  </si>
  <si>
    <t>Tania Matilde</t>
  </si>
  <si>
    <t>Carrillo Trevizo</t>
  </si>
  <si>
    <t>Claudia Lucia</t>
  </si>
  <si>
    <t xml:space="preserve">Vallejo Lozano </t>
  </si>
  <si>
    <t>Miguel Alberto</t>
  </si>
  <si>
    <t>Avitia Estrada</t>
  </si>
  <si>
    <t>Ever Enrique</t>
  </si>
  <si>
    <t>Chàvez Tèran</t>
  </si>
  <si>
    <t>Gerardo Omar</t>
  </si>
  <si>
    <t>Duarte Aguilar</t>
  </si>
  <si>
    <t>Manuel Didier</t>
  </si>
  <si>
    <t>Zubia Ruiz</t>
  </si>
  <si>
    <t>Mario Enrique</t>
  </si>
  <si>
    <t xml:space="preserve">Talavera Ordoñez </t>
  </si>
  <si>
    <t>Ana Aidee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</si>
  <si>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</si>
  <si>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</si>
  <si>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</si>
  <si>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</si>
  <si>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</si>
  <si>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</si>
  <si>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</si>
  <si>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</si>
  <si>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</si>
  <si>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</si>
  <si>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</si>
  <si>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</si>
  <si>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</si>
  <si>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</si>
  <si>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</si>
  <si>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</si>
  <si>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</si>
  <si>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</si>
  <si>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</si>
  <si>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</si>
  <si>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</si>
  <si>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</si>
  <si>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2010-2013</t>
  </si>
  <si>
    <t>Listado de Diputados por Partido Político y Principio de Representación, Chihuahua (2010-2013) LXIII Legislatura</t>
  </si>
  <si>
    <t>2007-2010</t>
  </si>
  <si>
    <t>Conformación Parlamentaria Mujeres: Presencia (número) y Porcentaje por Partido y Tipo de Principio de Representación, Chihuahua (1998-2001) LIX Legislatura</t>
  </si>
  <si>
    <t>Conformación Parlamentaria Mujeres: Presencia (número) y Porcentaje por Partido y Tipo de Principio de Representación, Chihuahua (2001-2004) LX Legislatura</t>
  </si>
  <si>
    <t>Conformación Parlamentaria Mujeres: Presencia (número) y Porcentaje por Partido y Tipo de Principio de Representación, Chihuahua (2004-2007) LXI Legislatura</t>
  </si>
  <si>
    <t>Conformación Parlamentaria Mujeres: Presencia (número) y Porcentaje por Partido y Tipo de Principio de Representación, Chihuahua (2007-2010) LXII Legislatura</t>
  </si>
  <si>
    <t>Listado de Diputados por Partido Político y Principio de Representación, Chihuahua (2004-2007) LXI Legislatura</t>
  </si>
  <si>
    <t>Listado de Diputados por Partido Político y Principio de Representación, Chihuahua (2001-2004) LX Legislatura</t>
  </si>
  <si>
    <t>2001-2004</t>
  </si>
  <si>
    <t>1998-2001</t>
  </si>
  <si>
    <t>Listado de Diputados por Partido Político y Principio de Representación, Chihuahua (1998-2001) LIX Legislatura</t>
  </si>
  <si>
    <t>2004-2007</t>
  </si>
  <si>
    <t>Alex</t>
  </si>
  <si>
    <t xml:space="preserve"> Le Barón Gonzáleza</t>
  </si>
  <si>
    <t>Elias Gabriel</t>
  </si>
  <si>
    <t xml:space="preserve"> Flores Viramontes</t>
  </si>
  <si>
    <t>Alejandro</t>
  </si>
  <si>
    <t xml:space="preserve"> Pérez Cuellar</t>
  </si>
  <si>
    <t>Raúl</t>
  </si>
  <si>
    <t xml:space="preserve"> García Ruíz</t>
  </si>
  <si>
    <t>Gerardo</t>
  </si>
  <si>
    <t xml:space="preserve"> Hernández Ibarra</t>
  </si>
  <si>
    <t>César Alberto</t>
  </si>
  <si>
    <t xml:space="preserve"> Tapia Martínez</t>
  </si>
  <si>
    <t>René</t>
  </si>
  <si>
    <t xml:space="preserve"> Franco Ruíz</t>
  </si>
  <si>
    <t xml:space="preserve"> Serrano Escobar</t>
  </si>
  <si>
    <t>Benjamin</t>
  </si>
  <si>
    <t xml:space="preserve"> González Carrasco</t>
  </si>
  <si>
    <t>Francisco Javier</t>
  </si>
  <si>
    <t xml:space="preserve"> Salcido Lozoya</t>
  </si>
  <si>
    <t>David</t>
  </si>
  <si>
    <t xml:space="preserve"> Balderrama Quintana</t>
  </si>
  <si>
    <t>Jorge Abraham</t>
  </si>
  <si>
    <t xml:space="preserve"> Ramírez Alvídrez</t>
  </si>
  <si>
    <t>Gloria Guadalupe</t>
  </si>
  <si>
    <t xml:space="preserve"> Rodríguez González</t>
  </si>
  <si>
    <t>Jesús José</t>
  </si>
  <si>
    <t xml:space="preserve"> Sáenz Gabaldón</t>
  </si>
  <si>
    <t>Ricardo Alán</t>
  </si>
  <si>
    <t xml:space="preserve"> Boone Salmón</t>
  </si>
  <si>
    <t>Liz</t>
  </si>
  <si>
    <t xml:space="preserve"> Aguilera García</t>
  </si>
  <si>
    <t>César Alejandro</t>
  </si>
  <si>
    <t xml:space="preserve"> Domínguez Domínguez</t>
  </si>
  <si>
    <t>Fernando</t>
  </si>
  <si>
    <t xml:space="preserve"> Mendoza Ruíz</t>
  </si>
  <si>
    <t>Ricardo</t>
  </si>
  <si>
    <t xml:space="preserve"> Orviz Blake</t>
  </si>
  <si>
    <t>Pablo</t>
  </si>
  <si>
    <t xml:space="preserve"> González Gutiérrez</t>
  </si>
  <si>
    <t>Gabriel Humberto</t>
  </si>
  <si>
    <t xml:space="preserve"> Sepúlveda Reyes</t>
  </si>
  <si>
    <t>Samuel</t>
  </si>
  <si>
    <t xml:space="preserve"> Díaz Palma</t>
  </si>
  <si>
    <t>Héctor Elías</t>
  </si>
  <si>
    <t xml:space="preserve"> Barraza Chávez</t>
  </si>
  <si>
    <t>Patricia</t>
  </si>
  <si>
    <t xml:space="preserve"> Flores González</t>
  </si>
  <si>
    <t>Brenda Francisca</t>
  </si>
  <si>
    <t xml:space="preserve"> Ríos Prieto</t>
  </si>
  <si>
    <t>Jaime</t>
  </si>
  <si>
    <t xml:space="preserve"> Beltrán Del Rio</t>
  </si>
  <si>
    <t>Luis Adrián</t>
  </si>
  <si>
    <t xml:space="preserve"> Pacheco Sánchez</t>
  </si>
  <si>
    <t>María de los Ángeles</t>
  </si>
  <si>
    <t xml:space="preserve"> Bailón Peinado</t>
  </si>
  <si>
    <t>Rubén</t>
  </si>
  <si>
    <t xml:space="preserve"> Aguilar Jiménez</t>
  </si>
  <si>
    <t>Inés Aurora</t>
  </si>
  <si>
    <t xml:space="preserve"> Martínez Bernal</t>
  </si>
  <si>
    <t>Alva Melania</t>
  </si>
  <si>
    <t xml:space="preserve"> Almazán Negrete</t>
  </si>
  <si>
    <t>Héctor Rafael</t>
  </si>
  <si>
    <t xml:space="preserve"> Ortíz Orpinel</t>
  </si>
  <si>
    <t xml:space="preserve">Gerardo Alberto </t>
  </si>
  <si>
    <t xml:space="preserve"> Fierro Archuleta</t>
  </si>
  <si>
    <t xml:space="preserve"> Díaz Monarrez</t>
  </si>
  <si>
    <t>Antonio</t>
  </si>
  <si>
    <t xml:space="preserve"> Andreu Rodríguez</t>
  </si>
  <si>
    <t>Hiram Apolo</t>
  </si>
  <si>
    <t xml:space="preserve"> Contreras Herrera</t>
  </si>
  <si>
    <t>Héctor</t>
  </si>
  <si>
    <t xml:space="preserve"> Arcelus Pérez</t>
  </si>
  <si>
    <t>Irma Patricia</t>
  </si>
  <si>
    <t xml:space="preserve"> Alamillo Calvillo</t>
  </si>
  <si>
    <t>Jorge Alberto</t>
  </si>
  <si>
    <t xml:space="preserve"> Gutíerrez Casas</t>
  </si>
  <si>
    <t>Juan Manuel</t>
  </si>
  <si>
    <t xml:space="preserve"> de Santiago Moreno</t>
  </si>
  <si>
    <t>Jesús Armando</t>
  </si>
  <si>
    <t xml:space="preserve"> Muñoz Ponce</t>
  </si>
  <si>
    <t xml:space="preserve"> Espinosa Leyva</t>
  </si>
  <si>
    <t>Jorge Alejandro</t>
  </si>
  <si>
    <t xml:space="preserve"> Espino Balaguer</t>
  </si>
  <si>
    <t>Mariela</t>
  </si>
  <si>
    <t xml:space="preserve"> Hernández Colomo</t>
  </si>
  <si>
    <t>Pedro</t>
  </si>
  <si>
    <t xml:space="preserve"> Reaza Ríos</t>
  </si>
  <si>
    <t>Alma Rosa</t>
  </si>
  <si>
    <t xml:space="preserve"> Núñez González</t>
  </si>
  <si>
    <t>Arturo</t>
  </si>
  <si>
    <t xml:space="preserve"> Zubía Fernández</t>
  </si>
  <si>
    <t>Jorge</t>
  </si>
  <si>
    <t xml:space="preserve"> Neavez Chacón</t>
  </si>
  <si>
    <t xml:space="preserve"> Lara Rocha</t>
  </si>
  <si>
    <t>Javier Gaudini</t>
  </si>
  <si>
    <t xml:space="preserve"> Díaz Gurrola</t>
  </si>
  <si>
    <t>José Antonio</t>
  </si>
  <si>
    <t xml:space="preserve"> López Sandoval</t>
  </si>
  <si>
    <t>Manuel</t>
  </si>
  <si>
    <t xml:space="preserve"> Soltero Delgado</t>
  </si>
  <si>
    <t>Jesús</t>
  </si>
  <si>
    <t xml:space="preserve"> Velasquez Rodríguez</t>
  </si>
  <si>
    <t>Manuel Humberto</t>
  </si>
  <si>
    <t xml:space="preserve"> Olivas Caraveo</t>
  </si>
  <si>
    <t>Nadia</t>
  </si>
  <si>
    <t xml:space="preserve"> Hanoi Aguilar</t>
  </si>
  <si>
    <t xml:space="preserve"> Rodríguez Moreno</t>
  </si>
  <si>
    <t>Víctor Manuel</t>
  </si>
  <si>
    <t xml:space="preserve"> Quintana Silvera</t>
  </si>
  <si>
    <t xml:space="preserve"> Alvarez Monge</t>
  </si>
  <si>
    <t>Miguel</t>
  </si>
  <si>
    <t xml:space="preserve"> Jurado Contreras</t>
  </si>
  <si>
    <t>Andrés</t>
  </si>
  <si>
    <t xml:space="preserve"> de Anda Martínez</t>
  </si>
  <si>
    <t>José Luis</t>
  </si>
  <si>
    <t xml:space="preserve"> Cisneros Carlos</t>
  </si>
  <si>
    <t>Rosa María</t>
  </si>
  <si>
    <t xml:space="preserve"> Baray Trujillo</t>
  </si>
  <si>
    <t xml:space="preserve"> Yánez Herrera</t>
  </si>
  <si>
    <t>Silvia Susana</t>
  </si>
  <si>
    <t xml:space="preserve"> Muriel Acosta</t>
  </si>
  <si>
    <t>María</t>
  </si>
  <si>
    <t xml:space="preserve"> Avila Serna</t>
  </si>
  <si>
    <t>Obdulia</t>
  </si>
  <si>
    <t xml:space="preserve"> Mendoza León</t>
  </si>
  <si>
    <t>Alma Yolanda</t>
  </si>
  <si>
    <t xml:space="preserve"> Morales Corral</t>
  </si>
  <si>
    <t>Fidel Alejandro</t>
  </si>
  <si>
    <t xml:space="preserve"> Urrutia Terrazas</t>
  </si>
  <si>
    <t xml:space="preserve"> Gómez Rámirez</t>
  </si>
  <si>
    <t>Juan José</t>
  </si>
  <si>
    <t xml:space="preserve"> González Espinoza</t>
  </si>
  <si>
    <t>Sergio</t>
  </si>
  <si>
    <t xml:space="preserve"> Vázquez Olivas</t>
  </si>
  <si>
    <t xml:space="preserve"> Canales De la Vega</t>
  </si>
  <si>
    <t>Alvaro</t>
  </si>
  <si>
    <t xml:space="preserve"> Navarro Gárate</t>
  </si>
  <si>
    <t>Humberto</t>
  </si>
  <si>
    <t xml:space="preserve"> Pérez Rodríguez</t>
  </si>
  <si>
    <t>Joel</t>
  </si>
  <si>
    <t xml:space="preserve"> Aranda Olivas</t>
  </si>
  <si>
    <t>Alberto</t>
  </si>
  <si>
    <t xml:space="preserve"> Carrillo González</t>
  </si>
  <si>
    <t>Leticia</t>
  </si>
  <si>
    <t xml:space="preserve"> Ledezma Arroyo</t>
  </si>
  <si>
    <t>Rafael Julián</t>
  </si>
  <si>
    <t xml:space="preserve"> Quintana Ruíz</t>
  </si>
  <si>
    <t xml:space="preserve"> Comadurán Amaya</t>
  </si>
  <si>
    <t>César</t>
  </si>
  <si>
    <t xml:space="preserve"> Cabello Ramírez</t>
  </si>
  <si>
    <t>Marco Adán</t>
  </si>
  <si>
    <t xml:space="preserve"> Quezada Martínez</t>
  </si>
  <si>
    <t>Carlos Marcelino</t>
  </si>
  <si>
    <t xml:space="preserve"> Borruel Baquera</t>
  </si>
  <si>
    <t>Minerva</t>
  </si>
  <si>
    <t xml:space="preserve"> Castillo Rodríguez</t>
  </si>
  <si>
    <t>Manuel Arturo</t>
  </si>
  <si>
    <t xml:space="preserve"> Narváez Narváez</t>
  </si>
  <si>
    <t>Jesús Heberto</t>
  </si>
  <si>
    <t xml:space="preserve"> Villalobos Maynez</t>
  </si>
  <si>
    <t>Alberto Amalio</t>
  </si>
  <si>
    <t xml:space="preserve"> Espino González</t>
  </si>
  <si>
    <t>César Horacio</t>
  </si>
  <si>
    <t xml:space="preserve"> Duarte Jaquez</t>
  </si>
  <si>
    <t>Lilia</t>
  </si>
  <si>
    <t xml:space="preserve"> Aguilar Gil</t>
  </si>
  <si>
    <t>Roberto Aurelio</t>
  </si>
  <si>
    <t xml:space="preserve"> Cázarez Quintana</t>
  </si>
  <si>
    <t>Victoria Esperanza</t>
  </si>
  <si>
    <t xml:space="preserve"> Chavira Rodríguez</t>
  </si>
  <si>
    <t xml:space="preserve"> García Chávez</t>
  </si>
  <si>
    <t xml:space="preserve"> Guerrero Muñoz</t>
  </si>
  <si>
    <t>Beatriz</t>
  </si>
  <si>
    <t xml:space="preserve"> Huitrón Ramírez</t>
  </si>
  <si>
    <t>César Gustavo</t>
  </si>
  <si>
    <t xml:space="preserve"> Jauregui Moreno</t>
  </si>
  <si>
    <t xml:space="preserve"> Reyes Ramírez</t>
  </si>
  <si>
    <t>Rocio Esmeralda</t>
  </si>
  <si>
    <t xml:space="preserve"> Reza Gallegos</t>
  </si>
  <si>
    <t>Héctor Mario</t>
  </si>
  <si>
    <t xml:space="preserve"> Tarango Ramírez</t>
  </si>
  <si>
    <t>José Mario</t>
  </si>
  <si>
    <t xml:space="preserve"> Wong Pérez</t>
  </si>
  <si>
    <t>Alma Delia</t>
  </si>
  <si>
    <t xml:space="preserve"> Urrutia Canizalez</t>
  </si>
  <si>
    <t xml:space="preserve"> Martínez Chairez</t>
  </si>
  <si>
    <t xml:space="preserve"> Valenzuela Holguín</t>
  </si>
  <si>
    <t xml:space="preserve"> Rivera Pérez</t>
  </si>
  <si>
    <t>Víctor Hugo</t>
  </si>
  <si>
    <t xml:space="preserve"> Estala Banda</t>
  </si>
  <si>
    <t>Ricardo Arturo</t>
  </si>
  <si>
    <t xml:space="preserve"> Castro López</t>
  </si>
  <si>
    <t>Víctor Leopoldo</t>
  </si>
  <si>
    <t xml:space="preserve"> Valencia de los Santos</t>
  </si>
  <si>
    <t>José Alfredo</t>
  </si>
  <si>
    <t xml:space="preserve"> Vázquez Fernández</t>
  </si>
  <si>
    <t xml:space="preserve"> Rubio Castillo</t>
  </si>
  <si>
    <t>Pedro N.</t>
  </si>
  <si>
    <t xml:space="preserve"> Domínguez Alarcón</t>
  </si>
  <si>
    <t xml:space="preserve"> Huerta Luevano</t>
  </si>
  <si>
    <t>Jesús Roberto</t>
  </si>
  <si>
    <t xml:space="preserve"> Corral Ordoñez</t>
  </si>
  <si>
    <t>Jesús Alfredo</t>
  </si>
  <si>
    <t xml:space="preserve"> Velarde Gumán</t>
  </si>
  <si>
    <t xml:space="preserve"> Acosta Lara</t>
  </si>
  <si>
    <t>Mario</t>
  </si>
  <si>
    <t xml:space="preserve"> Trevizo Salazar</t>
  </si>
  <si>
    <t>Luis Raúl</t>
  </si>
  <si>
    <t xml:space="preserve"> Valenzuela Colomo</t>
  </si>
  <si>
    <t>Juan Antonio</t>
  </si>
  <si>
    <t xml:space="preserve"> González Villaseñor</t>
  </si>
  <si>
    <t xml:space="preserve">Ma. Martha Celestina Eva </t>
  </si>
  <si>
    <t xml:space="preserve"> Laguette Lardizabal</t>
  </si>
  <si>
    <t>Manuel Guillermo</t>
  </si>
  <si>
    <t xml:space="preserve"> Márquez Lizalde</t>
  </si>
  <si>
    <t xml:space="preserve">Rogelio </t>
  </si>
  <si>
    <t xml:space="preserve"> Yañez Bustillos</t>
  </si>
  <si>
    <t xml:space="preserve"> Campos Villegas</t>
  </si>
  <si>
    <t>Jorge Pascual</t>
  </si>
  <si>
    <t xml:space="preserve"> Carreón León</t>
  </si>
  <si>
    <t>Oscar</t>
  </si>
  <si>
    <t xml:space="preserve"> González Luna</t>
  </si>
  <si>
    <t xml:space="preserve"> Paz Quintana</t>
  </si>
  <si>
    <t xml:space="preserve"> Zubia Fernández</t>
  </si>
  <si>
    <t xml:space="preserve"> Talamantes Vázquez</t>
  </si>
  <si>
    <t>Héctor Elias</t>
  </si>
  <si>
    <t>Octavio</t>
  </si>
  <si>
    <t xml:space="preserve"> Perea Lerma</t>
  </si>
  <si>
    <t xml:space="preserve"> Arellanes Moreno</t>
  </si>
  <si>
    <t>Carlos Ulises</t>
  </si>
  <si>
    <t xml:space="preserve"> Domínguez Arana</t>
  </si>
  <si>
    <t>José Ignacio</t>
  </si>
  <si>
    <t xml:space="preserve"> Duarte Murillo</t>
  </si>
  <si>
    <t>Héctor Armando</t>
  </si>
  <si>
    <t xml:space="preserve"> Arreola Arreola</t>
  </si>
  <si>
    <t>Raúl Bulmaro</t>
  </si>
  <si>
    <t xml:space="preserve"> Márquez González</t>
  </si>
  <si>
    <t>María Isela</t>
  </si>
  <si>
    <t xml:space="preserve"> Torres Hernández</t>
  </si>
  <si>
    <t>Hirám Apolo</t>
  </si>
  <si>
    <t>Tomás Aníbal</t>
  </si>
  <si>
    <t xml:space="preserve"> Herrera Alvarez</t>
  </si>
  <si>
    <t xml:space="preserve"> Avila Fierro</t>
  </si>
  <si>
    <t>Leonel Reynaldo</t>
  </si>
  <si>
    <t xml:space="preserve"> Chávez Reyes</t>
  </si>
  <si>
    <t>Carlos Brígido</t>
  </si>
  <si>
    <t xml:space="preserve"> Licón Morales</t>
  </si>
  <si>
    <t>José Bernardo</t>
  </si>
  <si>
    <t xml:space="preserve"> Ruíz Ceballos</t>
  </si>
  <si>
    <t>Dominga</t>
  </si>
  <si>
    <t xml:space="preserve"> Domínguez García</t>
  </si>
  <si>
    <t>Israel</t>
  </si>
  <si>
    <t xml:space="preserve"> Beltrán Montes</t>
  </si>
  <si>
    <t>Carlos</t>
  </si>
  <si>
    <t xml:space="preserve"> Comandurán Amaya</t>
  </si>
  <si>
    <t xml:space="preserve"> Borunda Lara</t>
  </si>
  <si>
    <t>María Teresa</t>
  </si>
  <si>
    <t xml:space="preserve"> Ortuño Gurza</t>
  </si>
  <si>
    <t xml:space="preserve"> Garay Corral</t>
  </si>
  <si>
    <t>Sergio Antonio</t>
  </si>
  <si>
    <t xml:space="preserve"> Martínez Garza</t>
  </si>
  <si>
    <t xml:space="preserve"> Muñoz Ochoa</t>
  </si>
  <si>
    <t xml:space="preserve"> Chávez Rodríguez</t>
  </si>
  <si>
    <t>Jesús Manuel</t>
  </si>
  <si>
    <t xml:space="preserve"> Tarín Baca</t>
  </si>
  <si>
    <t>Cesáreo</t>
  </si>
  <si>
    <t xml:space="preserve"> Valles Machuca</t>
  </si>
  <si>
    <t>Martín Guillermo</t>
  </si>
  <si>
    <t xml:space="preserve"> Ontiveros Valles</t>
  </si>
  <si>
    <t>Blanca Amelia</t>
  </si>
  <si>
    <t xml:space="preserve"> Gámez Gutiérrez</t>
  </si>
  <si>
    <t>Luis Alberto</t>
  </si>
  <si>
    <t xml:space="preserve"> Aguilar Armendariz</t>
  </si>
  <si>
    <t>Cruz</t>
  </si>
  <si>
    <t xml:space="preserve"> Ramos Molina</t>
  </si>
  <si>
    <t>María Luisa</t>
  </si>
  <si>
    <t xml:space="preserve"> Ugalde González</t>
  </si>
  <si>
    <t xml:space="preserve"> Alvarado Silva</t>
  </si>
  <si>
    <t>Alma</t>
  </si>
  <si>
    <t xml:space="preserve"> Gómez Caballero</t>
  </si>
  <si>
    <t>Rafael</t>
  </si>
  <si>
    <t xml:space="preserve"> Torres Enríquez</t>
  </si>
  <si>
    <t>Luis Pavel</t>
  </si>
  <si>
    <t xml:space="preserve"> Aguilar Raynal</t>
  </si>
  <si>
    <t>Sin Partido</t>
  </si>
  <si>
    <t xml:space="preserve">Víctor </t>
  </si>
  <si>
    <t>Manuel Mendoza</t>
  </si>
  <si>
    <t xml:space="preserve">Sergio E. </t>
  </si>
  <si>
    <t>Prieto Gamboa</t>
  </si>
  <si>
    <t>Bejarano García</t>
  </si>
  <si>
    <t xml:space="preserve">Víctor Leopoldo </t>
  </si>
  <si>
    <t>Valencia de los Santos</t>
  </si>
  <si>
    <t xml:space="preserve">María del Carmen </t>
  </si>
  <si>
    <t>Ordaz Morales</t>
  </si>
  <si>
    <t xml:space="preserve">Ramón </t>
  </si>
  <si>
    <t>Galindo Noriega</t>
  </si>
  <si>
    <t xml:space="preserve">Baltazar </t>
  </si>
  <si>
    <t>Ruiz Sáenz</t>
  </si>
  <si>
    <t xml:space="preserve">Guadalupe </t>
  </si>
  <si>
    <t>González González</t>
  </si>
  <si>
    <t xml:space="preserve">Antonio </t>
  </si>
  <si>
    <t>Nájera Chávez</t>
  </si>
  <si>
    <t xml:space="preserve">Ismael </t>
  </si>
  <si>
    <t>Palma Loya</t>
  </si>
  <si>
    <t xml:space="preserve">Oscar </t>
  </si>
  <si>
    <t>Acosta González</t>
  </si>
  <si>
    <t xml:space="preserve">Diógenes </t>
  </si>
  <si>
    <t>Bustamante Vela</t>
  </si>
  <si>
    <t xml:space="preserve">Manuel Raúl </t>
  </si>
  <si>
    <t>González Estrada</t>
  </si>
  <si>
    <t xml:space="preserve">Jesús Francisco </t>
  </si>
  <si>
    <t>Villanueva Robles</t>
  </si>
  <si>
    <t xml:space="preserve">Gustavo Alfonso </t>
  </si>
  <si>
    <t>Deándar García</t>
  </si>
  <si>
    <t xml:space="preserve">Luis </t>
  </si>
  <si>
    <t>Parra Orozco</t>
  </si>
  <si>
    <t>Leos Mayagoitia</t>
  </si>
  <si>
    <t xml:space="preserve">Guillermo </t>
  </si>
  <si>
    <t>Ramírez Bolívar</t>
  </si>
  <si>
    <t xml:space="preserve">Pedro Nicanor </t>
  </si>
  <si>
    <t>Domínguez Alarcon</t>
  </si>
  <si>
    <t xml:space="preserve">Rodolfo </t>
  </si>
  <si>
    <t>Acosta Muñoz</t>
  </si>
  <si>
    <t xml:space="preserve">Juan </t>
  </si>
  <si>
    <t>Beltrán Núñez</t>
  </si>
  <si>
    <t>Becerra Gaytán</t>
  </si>
  <si>
    <t>Morales Mendoza</t>
  </si>
  <si>
    <t>Prieto Luján</t>
  </si>
  <si>
    <t xml:space="preserve">Edeberto </t>
  </si>
  <si>
    <t>Galindo Martínez</t>
  </si>
  <si>
    <t xml:space="preserve">Héctor Mario </t>
  </si>
  <si>
    <t>Tarango Ramírez</t>
  </si>
  <si>
    <t xml:space="preserve">Leonel </t>
  </si>
  <si>
    <t>Reyes Castro</t>
  </si>
  <si>
    <t xml:space="preserve">Raúl </t>
  </si>
  <si>
    <t>Félix Chávez</t>
  </si>
  <si>
    <t>Aguirre Rascón</t>
  </si>
  <si>
    <t>Avitia Talamantes</t>
  </si>
  <si>
    <t xml:space="preserve">Bernardo </t>
  </si>
  <si>
    <t>Torres Moreno</t>
  </si>
  <si>
    <t>Saldaña Rodríguez</t>
  </si>
  <si>
    <t>Aguilar Armendáriz</t>
  </si>
  <si>
    <t>Levario Levario</t>
  </si>
  <si>
    <t xml:space="preserve">Jesús </t>
  </si>
  <si>
    <t>Enríquez Ordóñez</t>
  </si>
  <si>
    <t xml:space="preserve">Leopoldo </t>
  </si>
  <si>
    <t>Valenzuela Arroyo</t>
  </si>
  <si>
    <t xml:space="preserve">Oscar Manuel </t>
  </si>
  <si>
    <t>Bautista Vargas</t>
  </si>
  <si>
    <t xml:space="preserve">Salvador </t>
  </si>
  <si>
    <t>Vázquez Bernal</t>
  </si>
  <si>
    <t xml:space="preserve">Odorico </t>
  </si>
  <si>
    <t>Chávez Rodríguez</t>
  </si>
  <si>
    <t xml:space="preserve">Manuel </t>
  </si>
  <si>
    <t>Amador Morales</t>
  </si>
  <si>
    <t xml:space="preserve">Humberto </t>
  </si>
  <si>
    <t>Beltrán Chico</t>
  </si>
  <si>
    <t>Balderrama Fernández</t>
  </si>
  <si>
    <t xml:space="preserve">Adalberto </t>
  </si>
  <si>
    <t>Luján Peña</t>
  </si>
  <si>
    <t xml:space="preserve">Leandro </t>
  </si>
  <si>
    <t>Sonia Luna</t>
  </si>
  <si>
    <t xml:space="preserve">Gustavo Adolfo </t>
  </si>
  <si>
    <t>Baeza Terrazas</t>
  </si>
  <si>
    <t xml:space="preserve">Héctor </t>
  </si>
  <si>
    <t>Pérez Rodríguez</t>
  </si>
  <si>
    <t>Acosta Palomino</t>
  </si>
  <si>
    <t>Ortuño Gurza</t>
  </si>
  <si>
    <t xml:space="preserve">María Teresa </t>
  </si>
  <si>
    <t>Rodríguez Guajardo</t>
  </si>
  <si>
    <t xml:space="preserve">Víctor Manuel </t>
  </si>
  <si>
    <t>Corral Jurado</t>
  </si>
  <si>
    <t xml:space="preserve">Javier </t>
  </si>
  <si>
    <t>Komaba Quezada</t>
  </si>
  <si>
    <t xml:space="preserve">César </t>
  </si>
  <si>
    <t>Zapata García</t>
  </si>
  <si>
    <t xml:space="preserve">Doroteo </t>
  </si>
  <si>
    <t>Silva Sánchez</t>
  </si>
  <si>
    <t>Ortiz González</t>
  </si>
  <si>
    <t xml:space="preserve">Graciela </t>
  </si>
  <si>
    <t>Aguilar Salazar</t>
  </si>
  <si>
    <t xml:space="preserve">Luis Eduardo </t>
  </si>
  <si>
    <t>Hevia del Puerto</t>
  </si>
  <si>
    <t xml:space="preserve">Octavio Lamelas </t>
  </si>
  <si>
    <t xml:space="preserve">Luis Alberto </t>
  </si>
  <si>
    <t>Pedro César</t>
  </si>
  <si>
    <t>Villalobos Madero</t>
  </si>
  <si>
    <t xml:space="preserve">Guillermo A. </t>
  </si>
  <si>
    <t>González García</t>
  </si>
  <si>
    <t xml:space="preserve">Miguel Ángel </t>
  </si>
  <si>
    <t>Len Etzel Maldonado</t>
  </si>
  <si>
    <t xml:space="preserve">Miguel Rafael </t>
  </si>
  <si>
    <t>Díaz Monárrez</t>
  </si>
  <si>
    <t xml:space="preserve">Jesús José </t>
  </si>
  <si>
    <t>Nieto Burciaga</t>
  </si>
  <si>
    <t xml:space="preserve">Oscar René </t>
  </si>
  <si>
    <t>Lujan Gutiérrez</t>
  </si>
  <si>
    <t xml:space="preserve">Alfonso </t>
  </si>
  <si>
    <t>Torres Armendáríz</t>
  </si>
  <si>
    <t xml:space="preserve">Clara Guadalupe </t>
  </si>
  <si>
    <t>Canizales Sáenz</t>
  </si>
  <si>
    <t>Terrazas Sánchez</t>
  </si>
  <si>
    <t xml:space="preserve">Alvaro </t>
  </si>
  <si>
    <t>Enríquez Ortega</t>
  </si>
  <si>
    <t>Esparza Natividad</t>
  </si>
  <si>
    <t xml:space="preserve">Pablo Israel </t>
  </si>
  <si>
    <t xml:space="preserve">Jaime </t>
  </si>
  <si>
    <t>Díaz Carrillo</t>
  </si>
  <si>
    <t>Silveyra Hinojos</t>
  </si>
  <si>
    <t>Riosvelasco Grajeda</t>
  </si>
  <si>
    <t>Baeza Martínez</t>
  </si>
  <si>
    <t xml:space="preserve">Yolanda </t>
  </si>
  <si>
    <t>Corral Olivas</t>
  </si>
  <si>
    <t xml:space="preserve">Miguel Agustín </t>
  </si>
  <si>
    <t>Rodríguez Torres</t>
  </si>
  <si>
    <t xml:space="preserve">David </t>
  </si>
  <si>
    <t>Palma Goméz</t>
  </si>
  <si>
    <t xml:space="preserve">Fernando </t>
  </si>
  <si>
    <t>Aguilar Carmargo</t>
  </si>
  <si>
    <t xml:space="preserve">Carlos M. </t>
  </si>
  <si>
    <t>González Uranga</t>
  </si>
  <si>
    <t xml:space="preserve">Dagoberto </t>
  </si>
  <si>
    <t>Aguilar Jiménez</t>
  </si>
  <si>
    <t xml:space="preserve">Rubén </t>
  </si>
  <si>
    <t xml:space="preserve"> Monárrez Huerta</t>
  </si>
  <si>
    <t>Elsy</t>
  </si>
  <si>
    <t>Lujan Peña</t>
  </si>
  <si>
    <t xml:space="preserve">Guillermo Alberto </t>
  </si>
  <si>
    <t>Anchondo Paredes</t>
  </si>
  <si>
    <t xml:space="preserve">Víctor Emilio </t>
  </si>
  <si>
    <t>o</t>
  </si>
  <si>
    <t xml:space="preserve">Hortensia </t>
  </si>
  <si>
    <t>José C.</t>
  </si>
  <si>
    <t>Sin partido</t>
  </si>
  <si>
    <t>Listado de Diputados por Partido Político y Principio de Representación, Chihuahua (1992-1995) LVII Legislatura</t>
  </si>
  <si>
    <t>Listado de Diputados por Partido Político y Principio de Representación, Chihuahua (2007-2010) LXII Legislatura</t>
  </si>
  <si>
    <t>Conformación Parlamentaria Mujeres: Presencia (número) y Porcentaje por Partido y Tipo de Principio de Representación, Chihuahua (2010-2013) LXIII Legislatura</t>
  </si>
  <si>
    <t>Listado de Diputados por Partido Político y Principio de Representación, Chihuahua (1989-1992) LVI Legislatura</t>
  </si>
  <si>
    <t>1989-1992</t>
  </si>
  <si>
    <t>1992-1995</t>
  </si>
  <si>
    <t>Conformación Parlamentaria Mujeres: Presencia (número) y Porcentaje por Partido y Tipo de Principio de Representación, Chihuahua (1989-1992) LVI Legislatura</t>
  </si>
  <si>
    <t>Conformación Parlamentaria Mujeres: Presencia (número) y Porcentaje por Partido y Tipo de Principio de Representación, Chihuahua (1992-1995) LVII Legislatura</t>
  </si>
  <si>
    <t>Conformación Parlamentaria Mujeres: Presencia (número) y Porcentaje por Partido y Tipo de Principio de Representación, Chihuahua (1995-1998) LVIII Legislatura</t>
  </si>
  <si>
    <t>Listado de Diputados por Partido Político y Principio de Representación, Chihuahua (1995-1998) LVIII Legislatura</t>
  </si>
  <si>
    <t>1995-1998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</si>
</sst>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Verdana"/>
      <family val="2"/>
    </font>
    <font>
      <b/>
      <sz val="12"/>
      <color rgb="FF780D16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0" xfId="0" applyFont="1"/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 topLeftCell="A1">
      <selection activeCell="B19" sqref="B19"/>
    </sheetView>
  </sheetViews>
  <sheetFormatPr defaultColWidth="11.00390625" defaultRowHeight="15.75"/>
  <sheetData>
    <row r="1" spans="1:19" ht="15.75">
      <c r="A1" s="23" t="s">
        <v>639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5.75">
      <c r="A2" s="23" t="s">
        <v>0</v>
      </c>
      <c r="B2" s="23" t="s">
        <v>1</v>
      </c>
      <c r="C2" s="23"/>
      <c r="D2" s="23"/>
      <c r="E2" s="23"/>
      <c r="F2" s="23"/>
      <c r="G2" s="23"/>
      <c r="H2" s="24" t="s">
        <v>13</v>
      </c>
      <c r="I2" s="24"/>
      <c r="J2" s="24"/>
      <c r="K2" s="24"/>
      <c r="L2" s="24"/>
      <c r="M2" s="24"/>
      <c r="N2" s="23" t="s">
        <v>2</v>
      </c>
      <c r="O2" s="23"/>
      <c r="P2" s="23"/>
      <c r="Q2" s="23"/>
      <c r="R2" s="23"/>
      <c r="S2" s="23"/>
    </row>
    <row r="3" spans="1:19" ht="15.75">
      <c r="A3" s="23"/>
      <c r="B3" s="1" t="s">
        <v>4</v>
      </c>
      <c r="C3" s="1" t="s">
        <v>12</v>
      </c>
      <c r="D3" s="1" t="s">
        <v>14</v>
      </c>
      <c r="E3" s="1" t="s">
        <v>15</v>
      </c>
      <c r="F3" s="1" t="s">
        <v>3</v>
      </c>
      <c r="G3" s="1" t="s">
        <v>16</v>
      </c>
      <c r="H3" s="1" t="s">
        <v>4</v>
      </c>
      <c r="I3" s="1" t="s">
        <v>12</v>
      </c>
      <c r="J3" s="1" t="s">
        <v>14</v>
      </c>
      <c r="K3" s="1" t="s">
        <v>15</v>
      </c>
      <c r="L3" s="1" t="s">
        <v>3</v>
      </c>
      <c r="M3" s="1" t="s">
        <v>16</v>
      </c>
      <c r="N3" s="1" t="s">
        <v>4</v>
      </c>
      <c r="O3" s="1" t="s">
        <v>12</v>
      </c>
      <c r="P3" s="1" t="s">
        <v>14</v>
      </c>
      <c r="Q3" s="1" t="s">
        <v>15</v>
      </c>
      <c r="R3" s="1" t="s">
        <v>3</v>
      </c>
      <c r="S3" s="1" t="s">
        <v>16</v>
      </c>
    </row>
    <row r="4" spans="1:19" ht="15.75">
      <c r="A4" s="16" t="s">
        <v>5</v>
      </c>
      <c r="B4" s="2">
        <v>0</v>
      </c>
      <c r="C4" s="4">
        <f>SUM(B4*100)/F4</f>
        <v>0</v>
      </c>
      <c r="D4" s="4">
        <f aca="true" t="shared" si="0" ref="D4:D8">SUM(F4-B4)</f>
        <v>1</v>
      </c>
      <c r="E4" s="4">
        <f>SUM(D4*100)/F4</f>
        <v>100</v>
      </c>
      <c r="F4" s="2">
        <v>1</v>
      </c>
      <c r="G4" s="3">
        <f>SUM(F4*100)/F$8</f>
        <v>5.555555555555555</v>
      </c>
      <c r="H4" s="2">
        <v>0</v>
      </c>
      <c r="I4" s="3">
        <f>SUM(H4*100)/L4</f>
        <v>0</v>
      </c>
      <c r="J4" s="4">
        <f aca="true" t="shared" si="1" ref="J4:J8">SUM(L4-H4)</f>
        <v>3</v>
      </c>
      <c r="K4" s="3">
        <f>SUM(J4*100)/L4</f>
        <v>100</v>
      </c>
      <c r="L4" s="2">
        <v>3</v>
      </c>
      <c r="M4" s="3">
        <f>SUM(L4*100)/L$8</f>
        <v>30</v>
      </c>
      <c r="N4" s="4">
        <f aca="true" t="shared" si="2" ref="N4:N8">SUM(B4+H4)</f>
        <v>0</v>
      </c>
      <c r="O4" s="3">
        <f>SUM(N4*100)/R4</f>
        <v>0</v>
      </c>
      <c r="P4" s="4">
        <f aca="true" t="shared" si="3" ref="P4:P8">SUM(D4+J4)</f>
        <v>4</v>
      </c>
      <c r="Q4" s="3">
        <f>SUM(P4*100)/R4</f>
        <v>100</v>
      </c>
      <c r="R4" s="4">
        <f aca="true" t="shared" si="4" ref="R4:R8">SUM(N4+P4)</f>
        <v>4</v>
      </c>
      <c r="S4" s="3">
        <f>SUM(R4*100)/R$8</f>
        <v>14.285714285714286</v>
      </c>
    </row>
    <row r="5" spans="1:19" ht="15.75">
      <c r="A5" s="16" t="s">
        <v>6</v>
      </c>
      <c r="B5" s="2">
        <v>2</v>
      </c>
      <c r="C5" s="4">
        <f aca="true" t="shared" si="5" ref="C5:C8">SUM(B5*100)/F5</f>
        <v>11.764705882352942</v>
      </c>
      <c r="D5" s="4">
        <f t="shared" si="0"/>
        <v>15</v>
      </c>
      <c r="E5" s="4">
        <f aca="true" t="shared" si="6" ref="E5:E8">SUM(D5*100)/F5</f>
        <v>88.23529411764706</v>
      </c>
      <c r="F5" s="2">
        <v>17</v>
      </c>
      <c r="G5" s="3">
        <f>SUM(F5*100)/F$8</f>
        <v>94.44444444444444</v>
      </c>
      <c r="H5" s="2">
        <v>0</v>
      </c>
      <c r="I5" s="3">
        <f aca="true" t="shared" si="7" ref="I5:I8">SUM(H5*100)/L5</f>
        <v>0</v>
      </c>
      <c r="J5" s="4">
        <f t="shared" si="1"/>
        <v>5</v>
      </c>
      <c r="K5" s="3">
        <f aca="true" t="shared" si="8" ref="K5:K8">SUM(J5*100)/L5</f>
        <v>100</v>
      </c>
      <c r="L5" s="2">
        <v>5</v>
      </c>
      <c r="M5" s="4">
        <f>SUM(L5*100)/L$8</f>
        <v>50</v>
      </c>
      <c r="N5" s="4">
        <f t="shared" si="2"/>
        <v>2</v>
      </c>
      <c r="O5" s="3">
        <f aca="true" t="shared" si="9" ref="O5:O8">SUM(N5*100)/R5</f>
        <v>9.090909090909092</v>
      </c>
      <c r="P5" s="4">
        <f t="shared" si="3"/>
        <v>20</v>
      </c>
      <c r="Q5" s="3">
        <f aca="true" t="shared" si="10" ref="Q5:Q8">SUM(P5*100)/R5</f>
        <v>90.9090909090909</v>
      </c>
      <c r="R5" s="4">
        <f t="shared" si="4"/>
        <v>22</v>
      </c>
      <c r="S5" s="3">
        <f>SUM(R5*100)/R$8</f>
        <v>78.57142857142857</v>
      </c>
    </row>
    <row r="6" spans="1:19" ht="15.75">
      <c r="A6" s="16" t="s">
        <v>7</v>
      </c>
      <c r="B6" s="2">
        <v>0</v>
      </c>
      <c r="C6" s="4">
        <v>0</v>
      </c>
      <c r="D6" s="4">
        <f t="shared" si="0"/>
        <v>0</v>
      </c>
      <c r="E6" s="4">
        <v>0</v>
      </c>
      <c r="F6" s="2">
        <v>0</v>
      </c>
      <c r="G6" s="3">
        <f>SUM(F6*100)/F$8</f>
        <v>0</v>
      </c>
      <c r="H6" s="2">
        <v>0</v>
      </c>
      <c r="I6" s="3">
        <f t="shared" si="7"/>
        <v>0</v>
      </c>
      <c r="J6" s="4">
        <f t="shared" si="1"/>
        <v>1</v>
      </c>
      <c r="K6" s="3">
        <f t="shared" si="8"/>
        <v>100</v>
      </c>
      <c r="L6" s="2">
        <v>1</v>
      </c>
      <c r="M6" s="3">
        <f>SUM(L6*100)/L$8</f>
        <v>10</v>
      </c>
      <c r="N6" s="4">
        <f t="shared" si="2"/>
        <v>0</v>
      </c>
      <c r="O6" s="4">
        <f t="shared" si="9"/>
        <v>0</v>
      </c>
      <c r="P6" s="4">
        <f t="shared" si="3"/>
        <v>1</v>
      </c>
      <c r="Q6" s="4">
        <f t="shared" si="10"/>
        <v>100</v>
      </c>
      <c r="R6" s="4">
        <f t="shared" si="4"/>
        <v>1</v>
      </c>
      <c r="S6" s="3">
        <f>SUM(R6*100)/R$8</f>
        <v>3.5714285714285716</v>
      </c>
    </row>
    <row r="7" spans="1:19" ht="15.75">
      <c r="A7" s="18" t="s">
        <v>483</v>
      </c>
      <c r="B7" s="2">
        <v>0</v>
      </c>
      <c r="C7" s="4">
        <v>0</v>
      </c>
      <c r="D7" s="4">
        <f t="shared" si="0"/>
        <v>0</v>
      </c>
      <c r="E7" s="4">
        <v>0</v>
      </c>
      <c r="F7" s="2">
        <v>0</v>
      </c>
      <c r="G7" s="3">
        <f>SUM(F7*100)/F$8</f>
        <v>0</v>
      </c>
      <c r="H7" s="2">
        <v>0</v>
      </c>
      <c r="I7" s="3">
        <v>0</v>
      </c>
      <c r="J7" s="4">
        <f t="shared" si="1"/>
        <v>1</v>
      </c>
      <c r="K7" s="3">
        <v>0</v>
      </c>
      <c r="L7" s="2">
        <v>1</v>
      </c>
      <c r="M7" s="3">
        <f>SUM(L7*100)/L$8</f>
        <v>10</v>
      </c>
      <c r="N7" s="4">
        <f t="shared" si="2"/>
        <v>0</v>
      </c>
      <c r="O7" s="4">
        <v>0</v>
      </c>
      <c r="P7" s="4">
        <f t="shared" si="3"/>
        <v>1</v>
      </c>
      <c r="Q7" s="4" t="s">
        <v>629</v>
      </c>
      <c r="R7" s="4">
        <f t="shared" si="4"/>
        <v>1</v>
      </c>
      <c r="S7" s="4">
        <f>SUM(R7*100)/R$8</f>
        <v>3.5714285714285716</v>
      </c>
    </row>
    <row r="8" spans="1:19" ht="15.75">
      <c r="A8" s="16" t="s">
        <v>3</v>
      </c>
      <c r="B8" s="2">
        <f>SUM(B4:B7)</f>
        <v>2</v>
      </c>
      <c r="C8" s="4">
        <f t="shared" si="5"/>
        <v>11.11111111111111</v>
      </c>
      <c r="D8" s="4">
        <f t="shared" si="0"/>
        <v>16</v>
      </c>
      <c r="E8" s="4">
        <f t="shared" si="6"/>
        <v>88.88888888888889</v>
      </c>
      <c r="F8" s="2">
        <f>SUM(F4:F7)</f>
        <v>18</v>
      </c>
      <c r="G8" s="4">
        <f>SUM(F8*100)/F$8</f>
        <v>100</v>
      </c>
      <c r="H8" s="2">
        <f>SUM(H4:H7)</f>
        <v>0</v>
      </c>
      <c r="I8" s="3">
        <f t="shared" si="7"/>
        <v>0</v>
      </c>
      <c r="J8" s="4">
        <f t="shared" si="1"/>
        <v>10</v>
      </c>
      <c r="K8" s="3">
        <f t="shared" si="8"/>
        <v>100</v>
      </c>
      <c r="L8" s="2">
        <f>SUM(L4:L7)</f>
        <v>10</v>
      </c>
      <c r="M8" s="4">
        <f>SUM(L8*100)/L$8</f>
        <v>100</v>
      </c>
      <c r="N8" s="4">
        <f t="shared" si="2"/>
        <v>2</v>
      </c>
      <c r="O8" s="3">
        <f t="shared" si="9"/>
        <v>7.142857142857143</v>
      </c>
      <c r="P8" s="4">
        <f t="shared" si="3"/>
        <v>26</v>
      </c>
      <c r="Q8" s="3">
        <f t="shared" si="10"/>
        <v>92.85714285714286</v>
      </c>
      <c r="R8" s="4">
        <f t="shared" si="4"/>
        <v>28</v>
      </c>
      <c r="S8" s="4">
        <f>SUM(R8*100)/R$8</f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3">
      <selection activeCell="A1" sqref="A1:I1"/>
    </sheetView>
  </sheetViews>
  <sheetFormatPr defaultColWidth="11.00390625" defaultRowHeight="15.75"/>
  <cols>
    <col min="1" max="4" width="17.50390625" style="0" customWidth="1"/>
    <col min="5" max="5" width="27.875" style="0" customWidth="1"/>
    <col min="6" max="6" width="17.50390625" style="0" customWidth="1"/>
    <col min="7" max="7" width="12.625" style="0" customWidth="1"/>
    <col min="8" max="9" width="17.50390625" style="0" customWidth="1"/>
  </cols>
  <sheetData>
    <row r="1" spans="1:9" ht="17" thickBot="1">
      <c r="A1" s="25" t="s">
        <v>194</v>
      </c>
      <c r="B1" s="26"/>
      <c r="C1" s="26"/>
      <c r="D1" s="26"/>
      <c r="E1" s="26"/>
      <c r="F1" s="26"/>
      <c r="G1" s="26"/>
      <c r="H1" s="26"/>
      <c r="I1" s="27"/>
    </row>
    <row r="2" spans="1:9" ht="17" thickBot="1">
      <c r="A2" s="11" t="s">
        <v>18</v>
      </c>
      <c r="B2" s="12" t="s">
        <v>19</v>
      </c>
      <c r="C2" s="12" t="s">
        <v>20</v>
      </c>
      <c r="D2" s="12" t="s">
        <v>0</v>
      </c>
      <c r="E2" s="12" t="s">
        <v>27</v>
      </c>
      <c r="F2" s="12" t="s">
        <v>21</v>
      </c>
      <c r="G2" s="12" t="s">
        <v>22</v>
      </c>
      <c r="H2" s="12" t="s">
        <v>23</v>
      </c>
      <c r="I2" s="12" t="s">
        <v>24</v>
      </c>
    </row>
    <row r="3" spans="1:9" ht="17" thickBot="1">
      <c r="A3" s="7" t="s">
        <v>381</v>
      </c>
      <c r="B3" s="7" t="s">
        <v>380</v>
      </c>
      <c r="C3" s="7" t="s">
        <v>30</v>
      </c>
      <c r="D3" s="7" t="s">
        <v>6</v>
      </c>
      <c r="E3" s="7" t="s">
        <v>1</v>
      </c>
      <c r="F3" s="15" t="s">
        <v>164</v>
      </c>
      <c r="G3" s="7"/>
      <c r="H3" s="7" t="s">
        <v>31</v>
      </c>
      <c r="I3" s="7" t="s">
        <v>195</v>
      </c>
    </row>
    <row r="4" spans="1:9" ht="17" thickBot="1">
      <c r="A4" s="7" t="s">
        <v>383</v>
      </c>
      <c r="B4" s="7" t="s">
        <v>382</v>
      </c>
      <c r="C4" s="7" t="s">
        <v>40</v>
      </c>
      <c r="D4" s="7" t="s">
        <v>6</v>
      </c>
      <c r="E4" s="7" t="s">
        <v>1</v>
      </c>
      <c r="F4" s="15" t="s">
        <v>165</v>
      </c>
      <c r="G4" s="7"/>
      <c r="H4" s="7" t="s">
        <v>31</v>
      </c>
      <c r="I4" s="7" t="s">
        <v>195</v>
      </c>
    </row>
    <row r="5" spans="1:9" ht="17" thickBot="1">
      <c r="A5" s="7" t="s">
        <v>384</v>
      </c>
      <c r="B5" s="7" t="s">
        <v>284</v>
      </c>
      <c r="C5" s="7" t="s">
        <v>30</v>
      </c>
      <c r="D5" s="7" t="s">
        <v>5</v>
      </c>
      <c r="E5" s="7" t="s">
        <v>1</v>
      </c>
      <c r="F5" s="15" t="s">
        <v>166</v>
      </c>
      <c r="G5" s="7"/>
      <c r="H5" s="7" t="s">
        <v>31</v>
      </c>
      <c r="I5" s="7" t="s">
        <v>195</v>
      </c>
    </row>
    <row r="6" spans="1:9" ht="17" thickBot="1">
      <c r="A6" s="7" t="s">
        <v>385</v>
      </c>
      <c r="B6" s="7" t="s">
        <v>99</v>
      </c>
      <c r="C6" s="7" t="s">
        <v>30</v>
      </c>
      <c r="D6" s="7" t="s">
        <v>5</v>
      </c>
      <c r="E6" s="7" t="s">
        <v>1</v>
      </c>
      <c r="F6" s="15" t="s">
        <v>167</v>
      </c>
      <c r="G6" s="7"/>
      <c r="H6" s="7" t="s">
        <v>31</v>
      </c>
      <c r="I6" s="7" t="s">
        <v>195</v>
      </c>
    </row>
    <row r="7" spans="1:9" ht="17" thickBot="1">
      <c r="A7" s="7" t="s">
        <v>386</v>
      </c>
      <c r="B7" s="7" t="s">
        <v>306</v>
      </c>
      <c r="C7" s="7" t="s">
        <v>30</v>
      </c>
      <c r="D7" s="7" t="s">
        <v>6</v>
      </c>
      <c r="E7" s="7" t="s">
        <v>1</v>
      </c>
      <c r="F7" s="15" t="s">
        <v>168</v>
      </c>
      <c r="G7" s="7"/>
      <c r="H7" s="7" t="s">
        <v>31</v>
      </c>
      <c r="I7" s="7" t="s">
        <v>195</v>
      </c>
    </row>
    <row r="8" spans="1:9" ht="17" thickBot="1">
      <c r="A8" s="7" t="s">
        <v>388</v>
      </c>
      <c r="B8" s="7" t="s">
        <v>387</v>
      </c>
      <c r="C8" s="7" t="s">
        <v>30</v>
      </c>
      <c r="D8" s="7" t="s">
        <v>5</v>
      </c>
      <c r="E8" s="7" t="s">
        <v>1</v>
      </c>
      <c r="F8" s="15" t="s">
        <v>169</v>
      </c>
      <c r="G8" s="7"/>
      <c r="H8" s="7" t="s">
        <v>31</v>
      </c>
      <c r="I8" s="7" t="s">
        <v>195</v>
      </c>
    </row>
    <row r="9" spans="1:9" ht="17" thickBot="1">
      <c r="A9" s="7" t="s">
        <v>390</v>
      </c>
      <c r="B9" s="7" t="s">
        <v>389</v>
      </c>
      <c r="C9" s="7" t="s">
        <v>30</v>
      </c>
      <c r="D9" s="7" t="s">
        <v>6</v>
      </c>
      <c r="E9" s="7" t="s">
        <v>1</v>
      </c>
      <c r="F9" s="15" t="s">
        <v>170</v>
      </c>
      <c r="G9" s="7"/>
      <c r="H9" s="7" t="s">
        <v>31</v>
      </c>
      <c r="I9" s="7" t="s">
        <v>195</v>
      </c>
    </row>
    <row r="10" spans="1:9" ht="17" thickBot="1">
      <c r="A10" s="7" t="s">
        <v>392</v>
      </c>
      <c r="B10" s="7" t="s">
        <v>391</v>
      </c>
      <c r="C10" s="7" t="s">
        <v>30</v>
      </c>
      <c r="D10" s="7" t="s">
        <v>6</v>
      </c>
      <c r="E10" s="7" t="s">
        <v>1</v>
      </c>
      <c r="F10" s="15" t="s">
        <v>171</v>
      </c>
      <c r="G10" s="7"/>
      <c r="H10" s="7" t="s">
        <v>31</v>
      </c>
      <c r="I10" s="7" t="s">
        <v>195</v>
      </c>
    </row>
    <row r="11" spans="1:9" ht="17" thickBot="1">
      <c r="A11" s="7" t="s">
        <v>394</v>
      </c>
      <c r="B11" s="7" t="s">
        <v>393</v>
      </c>
      <c r="C11" s="7" t="s">
        <v>30</v>
      </c>
      <c r="D11" s="7" t="s">
        <v>5</v>
      </c>
      <c r="E11" s="7" t="s">
        <v>1</v>
      </c>
      <c r="F11" s="15" t="s">
        <v>172</v>
      </c>
      <c r="G11" s="7"/>
      <c r="H11" s="7" t="s">
        <v>31</v>
      </c>
      <c r="I11" s="7" t="s">
        <v>195</v>
      </c>
    </row>
    <row r="12" spans="1:9" ht="17" thickBot="1">
      <c r="A12" s="7" t="s">
        <v>395</v>
      </c>
      <c r="B12" s="7" t="s">
        <v>309</v>
      </c>
      <c r="C12" s="7" t="s">
        <v>30</v>
      </c>
      <c r="D12" s="7" t="s">
        <v>6</v>
      </c>
      <c r="E12" s="7" t="s">
        <v>1</v>
      </c>
      <c r="F12" s="15" t="s">
        <v>173</v>
      </c>
      <c r="G12" s="7"/>
      <c r="H12" s="7" t="s">
        <v>31</v>
      </c>
      <c r="I12" s="7" t="s">
        <v>195</v>
      </c>
    </row>
    <row r="13" spans="1:9" ht="17" thickBot="1">
      <c r="A13" s="7" t="s">
        <v>397</v>
      </c>
      <c r="B13" s="7" t="s">
        <v>396</v>
      </c>
      <c r="C13" s="7" t="s">
        <v>30</v>
      </c>
      <c r="D13" s="7" t="s">
        <v>6</v>
      </c>
      <c r="E13" s="7" t="s">
        <v>1</v>
      </c>
      <c r="F13" s="15" t="s">
        <v>174</v>
      </c>
      <c r="G13" s="7"/>
      <c r="H13" s="7" t="s">
        <v>31</v>
      </c>
      <c r="I13" s="7" t="s">
        <v>195</v>
      </c>
    </row>
    <row r="14" spans="1:9" ht="17" thickBot="1">
      <c r="A14" s="7" t="s">
        <v>398</v>
      </c>
      <c r="B14" s="7" t="s">
        <v>288</v>
      </c>
      <c r="C14" s="7" t="s">
        <v>30</v>
      </c>
      <c r="D14" s="7" t="s">
        <v>6</v>
      </c>
      <c r="E14" s="7" t="s">
        <v>1</v>
      </c>
      <c r="F14" s="15" t="s">
        <v>175</v>
      </c>
      <c r="G14" s="7"/>
      <c r="H14" s="7" t="s">
        <v>31</v>
      </c>
      <c r="I14" s="7" t="s">
        <v>195</v>
      </c>
    </row>
    <row r="15" spans="1:9" ht="17" thickBot="1">
      <c r="A15" s="7" t="s">
        <v>400</v>
      </c>
      <c r="B15" s="7" t="s">
        <v>399</v>
      </c>
      <c r="C15" s="7" t="s">
        <v>30</v>
      </c>
      <c r="D15" s="7" t="s">
        <v>6</v>
      </c>
      <c r="E15" s="7" t="s">
        <v>1</v>
      </c>
      <c r="F15" s="15" t="s">
        <v>176</v>
      </c>
      <c r="G15" s="7"/>
      <c r="H15" s="7" t="s">
        <v>31</v>
      </c>
      <c r="I15" s="7" t="s">
        <v>195</v>
      </c>
    </row>
    <row r="16" spans="1:9" ht="17" thickBot="1">
      <c r="A16" s="7" t="s">
        <v>402</v>
      </c>
      <c r="B16" s="7" t="s">
        <v>401</v>
      </c>
      <c r="C16" s="7" t="s">
        <v>30</v>
      </c>
      <c r="D16" s="7" t="s">
        <v>6</v>
      </c>
      <c r="E16" s="7" t="s">
        <v>1</v>
      </c>
      <c r="F16" s="15" t="s">
        <v>177</v>
      </c>
      <c r="G16" s="7"/>
      <c r="H16" s="7" t="s">
        <v>31</v>
      </c>
      <c r="I16" s="7" t="s">
        <v>195</v>
      </c>
    </row>
    <row r="17" spans="1:9" ht="17" thickBot="1">
      <c r="A17" s="7" t="s">
        <v>403</v>
      </c>
      <c r="B17" s="7" t="s">
        <v>297</v>
      </c>
      <c r="C17" s="7" t="s">
        <v>30</v>
      </c>
      <c r="D17" s="7" t="s">
        <v>6</v>
      </c>
      <c r="E17" s="7" t="s">
        <v>1</v>
      </c>
      <c r="F17" s="15" t="s">
        <v>178</v>
      </c>
      <c r="G17" s="7"/>
      <c r="H17" s="7" t="s">
        <v>31</v>
      </c>
      <c r="I17" s="7" t="s">
        <v>195</v>
      </c>
    </row>
    <row r="18" spans="1:9" ht="17" thickBot="1">
      <c r="A18" s="7" t="s">
        <v>405</v>
      </c>
      <c r="B18" s="7" t="s">
        <v>404</v>
      </c>
      <c r="C18" s="7" t="s">
        <v>30</v>
      </c>
      <c r="D18" s="7" t="s">
        <v>6</v>
      </c>
      <c r="E18" s="7" t="s">
        <v>1</v>
      </c>
      <c r="F18" s="15" t="s">
        <v>179</v>
      </c>
      <c r="G18" s="7"/>
      <c r="H18" s="7" t="s">
        <v>31</v>
      </c>
      <c r="I18" s="7" t="s">
        <v>195</v>
      </c>
    </row>
    <row r="19" spans="1:9" ht="17" thickBot="1">
      <c r="A19" s="7" t="s">
        <v>407</v>
      </c>
      <c r="B19" s="7" t="s">
        <v>406</v>
      </c>
      <c r="C19" s="7" t="s">
        <v>30</v>
      </c>
      <c r="D19" s="7" t="s">
        <v>5</v>
      </c>
      <c r="E19" s="7" t="s">
        <v>1</v>
      </c>
      <c r="F19" s="15" t="s">
        <v>180</v>
      </c>
      <c r="G19" s="7"/>
      <c r="H19" s="7" t="s">
        <v>31</v>
      </c>
      <c r="I19" s="7" t="s">
        <v>195</v>
      </c>
    </row>
    <row r="20" spans="1:9" ht="17" thickBot="1">
      <c r="A20" s="7" t="s">
        <v>409</v>
      </c>
      <c r="B20" s="7" t="s">
        <v>408</v>
      </c>
      <c r="C20" s="7" t="s">
        <v>30</v>
      </c>
      <c r="D20" s="7" t="s">
        <v>5</v>
      </c>
      <c r="E20" s="7" t="s">
        <v>1</v>
      </c>
      <c r="F20" s="15" t="s">
        <v>181</v>
      </c>
      <c r="G20" s="7"/>
      <c r="H20" s="7" t="s">
        <v>31</v>
      </c>
      <c r="I20" s="7" t="s">
        <v>195</v>
      </c>
    </row>
    <row r="21" spans="1:9" ht="17" thickBot="1">
      <c r="A21" s="7" t="s">
        <v>411</v>
      </c>
      <c r="B21" s="7" t="s">
        <v>410</v>
      </c>
      <c r="C21" s="7" t="s">
        <v>40</v>
      </c>
      <c r="D21" s="7" t="s">
        <v>6</v>
      </c>
      <c r="E21" s="7" t="s">
        <v>1</v>
      </c>
      <c r="F21" s="15" t="s">
        <v>182</v>
      </c>
      <c r="G21" s="7"/>
      <c r="H21" s="7" t="s">
        <v>31</v>
      </c>
      <c r="I21" s="7" t="s">
        <v>195</v>
      </c>
    </row>
    <row r="22" spans="1:9" ht="17" thickBot="1">
      <c r="A22" s="7" t="s">
        <v>413</v>
      </c>
      <c r="B22" s="7" t="s">
        <v>412</v>
      </c>
      <c r="C22" s="7" t="s">
        <v>30</v>
      </c>
      <c r="D22" s="7" t="s">
        <v>6</v>
      </c>
      <c r="E22" s="7" t="s">
        <v>1</v>
      </c>
      <c r="F22" s="15" t="s">
        <v>183</v>
      </c>
      <c r="G22" s="7"/>
      <c r="H22" s="7" t="s">
        <v>31</v>
      </c>
      <c r="I22" s="7" t="s">
        <v>195</v>
      </c>
    </row>
    <row r="23" spans="1:9" ht="17" thickBot="1">
      <c r="A23" s="7" t="s">
        <v>415</v>
      </c>
      <c r="B23" s="7" t="s">
        <v>414</v>
      </c>
      <c r="C23" s="7" t="s">
        <v>30</v>
      </c>
      <c r="D23" s="7" t="s">
        <v>6</v>
      </c>
      <c r="E23" s="7" t="s">
        <v>1</v>
      </c>
      <c r="F23" s="15" t="s">
        <v>184</v>
      </c>
      <c r="G23" s="7"/>
      <c r="H23" s="7" t="s">
        <v>31</v>
      </c>
      <c r="I23" s="7" t="s">
        <v>195</v>
      </c>
    </row>
    <row r="24" spans="1:9" ht="17" thickBot="1">
      <c r="A24" s="7" t="s">
        <v>416</v>
      </c>
      <c r="B24" s="7" t="s">
        <v>124</v>
      </c>
      <c r="C24" s="7" t="s">
        <v>30</v>
      </c>
      <c r="D24" s="7" t="s">
        <v>6</v>
      </c>
      <c r="E24" s="7" t="s">
        <v>1</v>
      </c>
      <c r="F24" s="7" t="s">
        <v>185</v>
      </c>
      <c r="G24" s="7"/>
      <c r="H24" s="7" t="s">
        <v>31</v>
      </c>
      <c r="I24" s="7" t="s">
        <v>195</v>
      </c>
    </row>
    <row r="25" spans="1:9" ht="17" thickBot="1">
      <c r="A25" s="7" t="s">
        <v>418</v>
      </c>
      <c r="B25" s="9" t="s">
        <v>417</v>
      </c>
      <c r="C25" s="7" t="s">
        <v>30</v>
      </c>
      <c r="D25" s="7" t="s">
        <v>6</v>
      </c>
      <c r="E25" s="7" t="s">
        <v>77</v>
      </c>
      <c r="F25" s="7"/>
      <c r="G25" s="7"/>
      <c r="H25" s="7" t="s">
        <v>31</v>
      </c>
      <c r="I25" s="7" t="s">
        <v>195</v>
      </c>
    </row>
    <row r="26" spans="1:9" ht="17" thickBot="1">
      <c r="A26" s="7" t="s">
        <v>627</v>
      </c>
      <c r="B26" s="9" t="s">
        <v>628</v>
      </c>
      <c r="C26" s="7" t="s">
        <v>30</v>
      </c>
      <c r="D26" s="7" t="s">
        <v>6</v>
      </c>
      <c r="E26" s="7" t="s">
        <v>77</v>
      </c>
      <c r="F26" s="7"/>
      <c r="G26" s="7"/>
      <c r="H26" s="7" t="s">
        <v>31</v>
      </c>
      <c r="I26" s="7" t="s">
        <v>195</v>
      </c>
    </row>
    <row r="27" spans="1:9" ht="17" thickBot="1">
      <c r="A27" s="7" t="s">
        <v>420</v>
      </c>
      <c r="B27" s="22" t="s">
        <v>419</v>
      </c>
      <c r="C27" s="7" t="s">
        <v>30</v>
      </c>
      <c r="D27" s="7" t="s">
        <v>5</v>
      </c>
      <c r="E27" s="7" t="s">
        <v>77</v>
      </c>
      <c r="F27" s="7"/>
      <c r="G27" s="7"/>
      <c r="H27" s="7" t="s">
        <v>31</v>
      </c>
      <c r="I27" s="7" t="s">
        <v>195</v>
      </c>
    </row>
    <row r="28" spans="1:9" ht="17" thickBot="1">
      <c r="A28" s="7" t="s">
        <v>421</v>
      </c>
      <c r="B28" s="22" t="s">
        <v>624</v>
      </c>
      <c r="C28" s="7" t="s">
        <v>40</v>
      </c>
      <c r="D28" s="7" t="s">
        <v>5</v>
      </c>
      <c r="E28" s="7" t="s">
        <v>77</v>
      </c>
      <c r="F28" s="7"/>
      <c r="G28" s="7"/>
      <c r="H28" s="7" t="s">
        <v>31</v>
      </c>
      <c r="I28" s="7" t="s">
        <v>195</v>
      </c>
    </row>
    <row r="29" spans="1:9" ht="17" thickBot="1">
      <c r="A29" s="7" t="s">
        <v>422</v>
      </c>
      <c r="B29" s="22" t="s">
        <v>288</v>
      </c>
      <c r="C29" s="7" t="s">
        <v>30</v>
      </c>
      <c r="D29" s="7" t="s">
        <v>5</v>
      </c>
      <c r="E29" s="7" t="s">
        <v>77</v>
      </c>
      <c r="F29" s="7"/>
      <c r="G29" s="7"/>
      <c r="H29" s="7" t="s">
        <v>31</v>
      </c>
      <c r="I29" s="7" t="s">
        <v>195</v>
      </c>
    </row>
    <row r="30" spans="1:9" ht="17" thickBot="1">
      <c r="A30" s="7" t="s">
        <v>423</v>
      </c>
      <c r="B30" s="22" t="s">
        <v>306</v>
      </c>
      <c r="C30" s="7" t="s">
        <v>30</v>
      </c>
      <c r="D30" s="7" t="s">
        <v>5</v>
      </c>
      <c r="E30" s="7" t="s">
        <v>77</v>
      </c>
      <c r="F30" s="7"/>
      <c r="G30" s="7"/>
      <c r="H30" s="7" t="s">
        <v>31</v>
      </c>
      <c r="I30" s="7" t="s">
        <v>195</v>
      </c>
    </row>
    <row r="31" spans="1:9" ht="17" thickBot="1">
      <c r="A31" s="7" t="s">
        <v>625</v>
      </c>
      <c r="B31" s="22" t="s">
        <v>626</v>
      </c>
      <c r="C31" s="7" t="s">
        <v>30</v>
      </c>
      <c r="D31" s="7" t="s">
        <v>7</v>
      </c>
      <c r="E31" s="7" t="s">
        <v>77</v>
      </c>
      <c r="F31" s="7"/>
      <c r="G31" s="7"/>
      <c r="H31" s="7" t="s">
        <v>31</v>
      </c>
      <c r="I31" s="7" t="s">
        <v>195</v>
      </c>
    </row>
    <row r="32" spans="1:9" ht="17" thickBot="1">
      <c r="A32" s="7" t="s">
        <v>243</v>
      </c>
      <c r="B32" s="9" t="s">
        <v>424</v>
      </c>
      <c r="C32" s="7" t="s">
        <v>30</v>
      </c>
      <c r="D32" s="7" t="s">
        <v>7</v>
      </c>
      <c r="E32" s="7" t="s">
        <v>77</v>
      </c>
      <c r="F32" s="7"/>
      <c r="G32" s="7"/>
      <c r="H32" s="7" t="s">
        <v>31</v>
      </c>
      <c r="I32" s="7" t="s">
        <v>195</v>
      </c>
    </row>
    <row r="33" spans="1:9" ht="17" thickBot="1">
      <c r="A33" s="7" t="s">
        <v>426</v>
      </c>
      <c r="B33" s="9" t="s">
        <v>425</v>
      </c>
      <c r="C33" s="7" t="s">
        <v>30</v>
      </c>
      <c r="D33" s="7" t="s">
        <v>7</v>
      </c>
      <c r="E33" s="7" t="s">
        <v>77</v>
      </c>
      <c r="F33" s="7"/>
      <c r="G33" s="7"/>
      <c r="H33" s="7" t="s">
        <v>31</v>
      </c>
      <c r="I33" s="7" t="s">
        <v>195</v>
      </c>
    </row>
    <row r="34" spans="1:9" ht="17" thickBot="1">
      <c r="A34" s="7" t="s">
        <v>255</v>
      </c>
      <c r="B34" s="9" t="s">
        <v>254</v>
      </c>
      <c r="C34" s="7" t="s">
        <v>30</v>
      </c>
      <c r="D34" s="7" t="s">
        <v>11</v>
      </c>
      <c r="E34" s="7" t="s">
        <v>77</v>
      </c>
      <c r="F34" s="7"/>
      <c r="G34" s="7"/>
      <c r="H34" s="7" t="s">
        <v>31</v>
      </c>
      <c r="I34" s="7" t="s">
        <v>195</v>
      </c>
    </row>
    <row r="35" spans="1:9" ht="17" thickBot="1">
      <c r="A35" s="7" t="s">
        <v>427</v>
      </c>
      <c r="B35" s="9" t="s">
        <v>290</v>
      </c>
      <c r="C35" s="7" t="s">
        <v>30</v>
      </c>
      <c r="D35" s="7" t="s">
        <v>11</v>
      </c>
      <c r="E35" s="7" t="s">
        <v>77</v>
      </c>
      <c r="F35" s="7"/>
      <c r="G35" s="7"/>
      <c r="H35" s="7" t="s">
        <v>31</v>
      </c>
      <c r="I35" s="7" t="s">
        <v>195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 topLeftCell="A1">
      <selection activeCell="A1" sqref="A1:S1"/>
    </sheetView>
  </sheetViews>
  <sheetFormatPr defaultColWidth="11.00390625" defaultRowHeight="15.75"/>
  <sheetData>
    <row r="1" spans="1:19" ht="15.75">
      <c r="A1" s="23" t="s">
        <v>191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5.75">
      <c r="A2" s="23" t="s">
        <v>0</v>
      </c>
      <c r="B2" s="23" t="s">
        <v>1</v>
      </c>
      <c r="C2" s="23"/>
      <c r="D2" s="23"/>
      <c r="E2" s="23"/>
      <c r="F2" s="23"/>
      <c r="G2" s="23"/>
      <c r="H2" s="24" t="s">
        <v>13</v>
      </c>
      <c r="I2" s="24"/>
      <c r="J2" s="24"/>
      <c r="K2" s="24"/>
      <c r="L2" s="24"/>
      <c r="M2" s="24"/>
      <c r="N2" s="23" t="s">
        <v>2</v>
      </c>
      <c r="O2" s="23"/>
      <c r="P2" s="23"/>
      <c r="Q2" s="23"/>
      <c r="R2" s="23"/>
      <c r="S2" s="23"/>
    </row>
    <row r="3" spans="1:19" ht="15.75">
      <c r="A3" s="23"/>
      <c r="B3" s="1" t="s">
        <v>4</v>
      </c>
      <c r="C3" s="1" t="s">
        <v>12</v>
      </c>
      <c r="D3" s="1" t="s">
        <v>14</v>
      </c>
      <c r="E3" s="1" t="s">
        <v>15</v>
      </c>
      <c r="F3" s="1" t="s">
        <v>3</v>
      </c>
      <c r="G3" s="1" t="s">
        <v>16</v>
      </c>
      <c r="H3" s="1" t="s">
        <v>4</v>
      </c>
      <c r="I3" s="1" t="s">
        <v>12</v>
      </c>
      <c r="J3" s="1" t="s">
        <v>14</v>
      </c>
      <c r="K3" s="1" t="s">
        <v>15</v>
      </c>
      <c r="L3" s="1" t="s">
        <v>3</v>
      </c>
      <c r="M3" s="1" t="s">
        <v>16</v>
      </c>
      <c r="N3" s="1" t="s">
        <v>4</v>
      </c>
      <c r="O3" s="1" t="s">
        <v>12</v>
      </c>
      <c r="P3" s="1" t="s">
        <v>14</v>
      </c>
      <c r="Q3" s="1" t="s">
        <v>15</v>
      </c>
      <c r="R3" s="1" t="s">
        <v>3</v>
      </c>
      <c r="S3" s="1" t="s">
        <v>16</v>
      </c>
    </row>
    <row r="4" spans="1:19" ht="15.75">
      <c r="A4" s="14" t="s">
        <v>5</v>
      </c>
      <c r="B4" s="2">
        <v>0</v>
      </c>
      <c r="C4" s="4">
        <f>SUM(B4*100)/F4</f>
        <v>0</v>
      </c>
      <c r="D4" s="4">
        <f aca="true" t="shared" si="0" ref="D4:D8">SUM(F4-B4)</f>
        <v>5</v>
      </c>
      <c r="E4" s="4">
        <f>SUM(D4*100)/F4</f>
        <v>100</v>
      </c>
      <c r="F4" s="2">
        <v>5</v>
      </c>
      <c r="G4" s="3">
        <f>SUM(F4*100)/F$8</f>
        <v>22.727272727272727</v>
      </c>
      <c r="H4" s="2">
        <v>2</v>
      </c>
      <c r="I4" s="3">
        <f>SUM(H4*100)/L4</f>
        <v>40</v>
      </c>
      <c r="J4" s="4">
        <f aca="true" t="shared" si="1" ref="J4:J8">SUM(L4-H4)</f>
        <v>3</v>
      </c>
      <c r="K4" s="3">
        <f>SUM(J4*100)/L4</f>
        <v>60</v>
      </c>
      <c r="L4" s="2">
        <v>5</v>
      </c>
      <c r="M4" s="3">
        <f>SUM(L4*100)/L$8</f>
        <v>45.45454545454545</v>
      </c>
      <c r="N4" s="4">
        <f aca="true" t="shared" si="2" ref="N4:N8">SUM(B4+H4)</f>
        <v>2</v>
      </c>
      <c r="O4" s="3">
        <f>SUM(N4*100)/R4</f>
        <v>20</v>
      </c>
      <c r="P4" s="4">
        <f aca="true" t="shared" si="3" ref="P4:P8">SUM(D4+J4)</f>
        <v>8</v>
      </c>
      <c r="Q4" s="3">
        <f>SUM(P4*100)/R4</f>
        <v>80</v>
      </c>
      <c r="R4" s="4">
        <f aca="true" t="shared" si="4" ref="R4:R8">SUM(N4+P4)</f>
        <v>10</v>
      </c>
      <c r="S4" s="3">
        <f>SUM(R4*100)/R$8</f>
        <v>30.303030303030305</v>
      </c>
    </row>
    <row r="5" spans="1:19" ht="15.75">
      <c r="A5" s="14" t="s">
        <v>6</v>
      </c>
      <c r="B5" s="2">
        <v>4</v>
      </c>
      <c r="C5" s="4">
        <f aca="true" t="shared" si="5" ref="C5:C8">SUM(B5*100)/F5</f>
        <v>23.529411764705884</v>
      </c>
      <c r="D5" s="4">
        <f t="shared" si="0"/>
        <v>13</v>
      </c>
      <c r="E5" s="4">
        <f aca="true" t="shared" si="6" ref="E5:E8">SUM(D5*100)/F5</f>
        <v>76.47058823529412</v>
      </c>
      <c r="F5" s="2">
        <v>17</v>
      </c>
      <c r="G5" s="3">
        <f>SUM(F5*100)/F$8</f>
        <v>77.27272727272727</v>
      </c>
      <c r="H5" s="2">
        <v>0</v>
      </c>
      <c r="I5" s="3">
        <f aca="true" t="shared" si="7" ref="I5:I8">SUM(H5*100)/L5</f>
        <v>0</v>
      </c>
      <c r="J5" s="4">
        <f t="shared" si="1"/>
        <v>1</v>
      </c>
      <c r="K5" s="3">
        <f aca="true" t="shared" si="8" ref="K5:K8">SUM(J5*100)/L5</f>
        <v>100</v>
      </c>
      <c r="L5" s="2">
        <v>1</v>
      </c>
      <c r="M5" s="4">
        <f>SUM(L5*100)/L$8</f>
        <v>9.090909090909092</v>
      </c>
      <c r="N5" s="4">
        <f t="shared" si="2"/>
        <v>4</v>
      </c>
      <c r="O5" s="3">
        <f aca="true" t="shared" si="9" ref="O5:O8">SUM(N5*100)/R5</f>
        <v>22.22222222222222</v>
      </c>
      <c r="P5" s="4">
        <f t="shared" si="3"/>
        <v>14</v>
      </c>
      <c r="Q5" s="3">
        <f aca="true" t="shared" si="10" ref="Q5:Q8">SUM(P5*100)/R5</f>
        <v>77.77777777777777</v>
      </c>
      <c r="R5" s="4">
        <f t="shared" si="4"/>
        <v>18</v>
      </c>
      <c r="S5" s="3">
        <f>SUM(R5*100)/R$8</f>
        <v>54.54545454545455</v>
      </c>
    </row>
    <row r="6" spans="1:19" ht="15.75">
      <c r="A6" s="14" t="s">
        <v>7</v>
      </c>
      <c r="B6" s="2">
        <v>0</v>
      </c>
      <c r="C6" s="2">
        <v>0</v>
      </c>
      <c r="D6" s="4">
        <f t="shared" si="0"/>
        <v>0</v>
      </c>
      <c r="E6" s="2">
        <v>0</v>
      </c>
      <c r="F6" s="2">
        <v>0</v>
      </c>
      <c r="G6" s="3">
        <f>SUM(F6*100)/F$8</f>
        <v>0</v>
      </c>
      <c r="H6" s="2">
        <v>1</v>
      </c>
      <c r="I6" s="3">
        <f t="shared" si="7"/>
        <v>33.333333333333336</v>
      </c>
      <c r="J6" s="4">
        <f t="shared" si="1"/>
        <v>2</v>
      </c>
      <c r="K6" s="3">
        <f t="shared" si="8"/>
        <v>66.66666666666667</v>
      </c>
      <c r="L6" s="2">
        <v>3</v>
      </c>
      <c r="M6" s="3">
        <f>SUM(L6*100)/L$8</f>
        <v>27.272727272727273</v>
      </c>
      <c r="N6" s="4">
        <f t="shared" si="2"/>
        <v>1</v>
      </c>
      <c r="O6" s="4">
        <f t="shared" si="9"/>
        <v>33.333333333333336</v>
      </c>
      <c r="P6" s="4">
        <f t="shared" si="3"/>
        <v>2</v>
      </c>
      <c r="Q6" s="4">
        <f t="shared" si="10"/>
        <v>66.66666666666667</v>
      </c>
      <c r="R6" s="4">
        <f t="shared" si="4"/>
        <v>3</v>
      </c>
      <c r="S6" s="3">
        <f>SUM(R6*100)/R$8</f>
        <v>9.090909090909092</v>
      </c>
    </row>
    <row r="7" spans="1:19" ht="15.75">
      <c r="A7" s="14" t="s">
        <v>11</v>
      </c>
      <c r="B7" s="2">
        <v>0</v>
      </c>
      <c r="C7" s="2">
        <v>0</v>
      </c>
      <c r="D7" s="4">
        <f t="shared" si="0"/>
        <v>0</v>
      </c>
      <c r="E7" s="2">
        <v>0</v>
      </c>
      <c r="F7" s="2">
        <v>0</v>
      </c>
      <c r="G7" s="3">
        <f>SUM(F7*100)/F$8</f>
        <v>0</v>
      </c>
      <c r="H7" s="2">
        <v>1</v>
      </c>
      <c r="I7" s="3">
        <f t="shared" si="7"/>
        <v>50</v>
      </c>
      <c r="J7" s="4">
        <f t="shared" si="1"/>
        <v>1</v>
      </c>
      <c r="K7" s="3">
        <f t="shared" si="8"/>
        <v>50</v>
      </c>
      <c r="L7" s="2">
        <v>2</v>
      </c>
      <c r="M7" s="3">
        <f>SUM(L7*100)/L$8</f>
        <v>18.181818181818183</v>
      </c>
      <c r="N7" s="4">
        <f t="shared" si="2"/>
        <v>1</v>
      </c>
      <c r="O7" s="4">
        <f t="shared" si="9"/>
        <v>50</v>
      </c>
      <c r="P7" s="4">
        <f t="shared" si="3"/>
        <v>1</v>
      </c>
      <c r="Q7" s="4">
        <f t="shared" si="10"/>
        <v>50</v>
      </c>
      <c r="R7" s="4">
        <f t="shared" si="4"/>
        <v>2</v>
      </c>
      <c r="S7" s="4">
        <f>SUM(R7*100)/R$8</f>
        <v>6.0606060606060606</v>
      </c>
    </row>
    <row r="8" spans="1:19" ht="15.75">
      <c r="A8" s="14" t="s">
        <v>3</v>
      </c>
      <c r="B8" s="2">
        <f>SUM(B4:B7)</f>
        <v>4</v>
      </c>
      <c r="C8" s="4">
        <f t="shared" si="5"/>
        <v>18.181818181818183</v>
      </c>
      <c r="D8" s="4">
        <f t="shared" si="0"/>
        <v>18</v>
      </c>
      <c r="E8" s="4">
        <f t="shared" si="6"/>
        <v>81.81818181818181</v>
      </c>
      <c r="F8" s="2">
        <f>SUM(F4:F7)</f>
        <v>22</v>
      </c>
      <c r="G8" s="4">
        <f>SUM(F8*100)/F$8</f>
        <v>100</v>
      </c>
      <c r="H8" s="2">
        <f>SUM(H4:H7)</f>
        <v>4</v>
      </c>
      <c r="I8" s="3">
        <f t="shared" si="7"/>
        <v>36.36363636363637</v>
      </c>
      <c r="J8" s="4">
        <f t="shared" si="1"/>
        <v>7</v>
      </c>
      <c r="K8" s="3">
        <f t="shared" si="8"/>
        <v>63.63636363636363</v>
      </c>
      <c r="L8" s="2">
        <f>SUM(L4:L7)</f>
        <v>11</v>
      </c>
      <c r="M8" s="4">
        <f>SUM(L8*100)/L$8</f>
        <v>100</v>
      </c>
      <c r="N8" s="4">
        <f t="shared" si="2"/>
        <v>8</v>
      </c>
      <c r="O8" s="3">
        <f t="shared" si="9"/>
        <v>24.242424242424242</v>
      </c>
      <c r="P8" s="4">
        <f t="shared" si="3"/>
        <v>25</v>
      </c>
      <c r="Q8" s="3">
        <f t="shared" si="10"/>
        <v>75.75757575757575</v>
      </c>
      <c r="R8" s="4">
        <f t="shared" si="4"/>
        <v>33</v>
      </c>
      <c r="S8" s="4">
        <f>SUM(R8*100)/R$8</f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1">
      <selection activeCell="A1" sqref="A1:I1"/>
    </sheetView>
  </sheetViews>
  <sheetFormatPr defaultColWidth="11.00390625" defaultRowHeight="15.75"/>
  <cols>
    <col min="1" max="4" width="18.125" style="0" customWidth="1"/>
    <col min="5" max="5" width="26.625" style="0" customWidth="1"/>
    <col min="6" max="6" width="18.125" style="0" customWidth="1"/>
    <col min="7" max="7" width="9.125" style="0" customWidth="1"/>
    <col min="8" max="9" width="18.125" style="0" customWidth="1"/>
  </cols>
  <sheetData>
    <row r="1" spans="1:9" ht="17" thickBot="1">
      <c r="A1" s="25" t="s">
        <v>193</v>
      </c>
      <c r="B1" s="26"/>
      <c r="C1" s="26"/>
      <c r="D1" s="26"/>
      <c r="E1" s="26"/>
      <c r="F1" s="26"/>
      <c r="G1" s="26"/>
      <c r="H1" s="26"/>
      <c r="I1" s="27"/>
    </row>
    <row r="2" spans="1:9" ht="17" thickBot="1">
      <c r="A2" s="11" t="s">
        <v>18</v>
      </c>
      <c r="B2" s="12" t="s">
        <v>19</v>
      </c>
      <c r="C2" s="12" t="s">
        <v>20</v>
      </c>
      <c r="D2" s="12" t="s">
        <v>0</v>
      </c>
      <c r="E2" s="12" t="s">
        <v>27</v>
      </c>
      <c r="F2" s="12" t="s">
        <v>21</v>
      </c>
      <c r="G2" s="12" t="s">
        <v>22</v>
      </c>
      <c r="H2" s="12" t="s">
        <v>23</v>
      </c>
      <c r="I2" s="12" t="s">
        <v>24</v>
      </c>
    </row>
    <row r="3" spans="1:9" ht="17" thickBot="1">
      <c r="A3" s="7" t="s">
        <v>323</v>
      </c>
      <c r="B3" s="7" t="s">
        <v>322</v>
      </c>
      <c r="C3" s="7" t="s">
        <v>40</v>
      </c>
      <c r="D3" s="7" t="s">
        <v>6</v>
      </c>
      <c r="E3" s="7" t="s">
        <v>1</v>
      </c>
      <c r="F3" s="15" t="s">
        <v>164</v>
      </c>
      <c r="G3" s="7"/>
      <c r="H3" s="7" t="s">
        <v>31</v>
      </c>
      <c r="I3" s="7" t="s">
        <v>198</v>
      </c>
    </row>
    <row r="4" spans="1:9" ht="17" thickBot="1">
      <c r="A4" s="7" t="s">
        <v>325</v>
      </c>
      <c r="B4" s="7" t="s">
        <v>324</v>
      </c>
      <c r="C4" s="7" t="s">
        <v>40</v>
      </c>
      <c r="D4" s="7" t="s">
        <v>6</v>
      </c>
      <c r="E4" s="7" t="s">
        <v>1</v>
      </c>
      <c r="F4" s="15" t="s">
        <v>165</v>
      </c>
      <c r="G4" s="7"/>
      <c r="H4" s="7" t="s">
        <v>31</v>
      </c>
      <c r="I4" s="7" t="s">
        <v>198</v>
      </c>
    </row>
    <row r="5" spans="1:9" ht="17" thickBot="1">
      <c r="A5" s="7" t="s">
        <v>327</v>
      </c>
      <c r="B5" s="7" t="s">
        <v>326</v>
      </c>
      <c r="C5" s="7" t="s">
        <v>30</v>
      </c>
      <c r="D5" s="7" t="s">
        <v>5</v>
      </c>
      <c r="E5" s="7" t="s">
        <v>1</v>
      </c>
      <c r="F5" s="15" t="s">
        <v>166</v>
      </c>
      <c r="G5" s="7"/>
      <c r="H5" s="7" t="s">
        <v>31</v>
      </c>
      <c r="I5" s="7" t="s">
        <v>198</v>
      </c>
    </row>
    <row r="6" spans="1:9" ht="17" thickBot="1">
      <c r="A6" s="7" t="s">
        <v>328</v>
      </c>
      <c r="B6" s="7" t="s">
        <v>142</v>
      </c>
      <c r="C6" s="7" t="s">
        <v>30</v>
      </c>
      <c r="D6" s="7" t="s">
        <v>5</v>
      </c>
      <c r="E6" s="7" t="s">
        <v>1</v>
      </c>
      <c r="F6" s="15" t="s">
        <v>167</v>
      </c>
      <c r="G6" s="7"/>
      <c r="H6" s="7" t="s">
        <v>31</v>
      </c>
      <c r="I6" s="7" t="s">
        <v>198</v>
      </c>
    </row>
    <row r="7" spans="1:9" ht="17" thickBot="1">
      <c r="A7" s="7" t="s">
        <v>330</v>
      </c>
      <c r="B7" s="7" t="s">
        <v>329</v>
      </c>
      <c r="C7" s="7" t="s">
        <v>30</v>
      </c>
      <c r="D7" s="7" t="s">
        <v>6</v>
      </c>
      <c r="E7" s="7" t="s">
        <v>1</v>
      </c>
      <c r="F7" s="15" t="s">
        <v>168</v>
      </c>
      <c r="G7" s="7"/>
      <c r="H7" s="7" t="s">
        <v>31</v>
      </c>
      <c r="I7" s="7" t="s">
        <v>198</v>
      </c>
    </row>
    <row r="8" spans="1:9" ht="17" thickBot="1">
      <c r="A8" s="7" t="s">
        <v>332</v>
      </c>
      <c r="B8" s="7" t="s">
        <v>331</v>
      </c>
      <c r="C8" s="7" t="s">
        <v>30</v>
      </c>
      <c r="D8" s="7" t="s">
        <v>6</v>
      </c>
      <c r="E8" s="7" t="s">
        <v>1</v>
      </c>
      <c r="F8" s="15" t="s">
        <v>169</v>
      </c>
      <c r="G8" s="7"/>
      <c r="H8" s="7" t="s">
        <v>31</v>
      </c>
      <c r="I8" s="7" t="s">
        <v>198</v>
      </c>
    </row>
    <row r="9" spans="1:9" ht="17" thickBot="1">
      <c r="A9" s="7" t="s">
        <v>333</v>
      </c>
      <c r="B9" s="7" t="s">
        <v>313</v>
      </c>
      <c r="C9" s="7" t="s">
        <v>30</v>
      </c>
      <c r="D9" s="7" t="s">
        <v>6</v>
      </c>
      <c r="E9" s="7" t="s">
        <v>1</v>
      </c>
      <c r="F9" s="15" t="s">
        <v>170</v>
      </c>
      <c r="G9" s="7"/>
      <c r="H9" s="7" t="s">
        <v>31</v>
      </c>
      <c r="I9" s="7" t="s">
        <v>198</v>
      </c>
    </row>
    <row r="10" spans="1:9" ht="17" thickBot="1">
      <c r="A10" s="7" t="s">
        <v>335</v>
      </c>
      <c r="B10" s="7" t="s">
        <v>334</v>
      </c>
      <c r="C10" s="7" t="s">
        <v>30</v>
      </c>
      <c r="D10" s="7" t="s">
        <v>6</v>
      </c>
      <c r="E10" s="7" t="s">
        <v>1</v>
      </c>
      <c r="F10" s="15" t="s">
        <v>171</v>
      </c>
      <c r="G10" s="7"/>
      <c r="H10" s="7" t="s">
        <v>31</v>
      </c>
      <c r="I10" s="7" t="s">
        <v>198</v>
      </c>
    </row>
    <row r="11" spans="1:9" ht="17" thickBot="1">
      <c r="A11" s="7" t="s">
        <v>337</v>
      </c>
      <c r="B11" s="7" t="s">
        <v>336</v>
      </c>
      <c r="C11" s="7" t="s">
        <v>30</v>
      </c>
      <c r="D11" s="7" t="s">
        <v>6</v>
      </c>
      <c r="E11" s="7" t="s">
        <v>1</v>
      </c>
      <c r="F11" s="15" t="s">
        <v>172</v>
      </c>
      <c r="G11" s="7"/>
      <c r="H11" s="7" t="s">
        <v>31</v>
      </c>
      <c r="I11" s="7" t="s">
        <v>198</v>
      </c>
    </row>
    <row r="12" spans="1:9" ht="17" thickBot="1">
      <c r="A12" s="7" t="s">
        <v>339</v>
      </c>
      <c r="B12" s="7" t="s">
        <v>338</v>
      </c>
      <c r="C12" s="7" t="s">
        <v>30</v>
      </c>
      <c r="D12" s="7" t="s">
        <v>6</v>
      </c>
      <c r="E12" s="7" t="s">
        <v>1</v>
      </c>
      <c r="F12" s="15" t="s">
        <v>173</v>
      </c>
      <c r="G12" s="7"/>
      <c r="H12" s="7" t="s">
        <v>31</v>
      </c>
      <c r="I12" s="7" t="s">
        <v>198</v>
      </c>
    </row>
    <row r="13" spans="1:9" ht="17" thickBot="1">
      <c r="A13" s="7" t="s">
        <v>341</v>
      </c>
      <c r="B13" s="7" t="s">
        <v>340</v>
      </c>
      <c r="C13" s="7" t="s">
        <v>30</v>
      </c>
      <c r="D13" s="7" t="s">
        <v>6</v>
      </c>
      <c r="E13" s="7" t="s">
        <v>1</v>
      </c>
      <c r="F13" s="15" t="s">
        <v>174</v>
      </c>
      <c r="G13" s="7"/>
      <c r="H13" s="7" t="s">
        <v>31</v>
      </c>
      <c r="I13" s="7" t="s">
        <v>198</v>
      </c>
    </row>
    <row r="14" spans="1:9" ht="17" thickBot="1">
      <c r="A14" s="7" t="s">
        <v>343</v>
      </c>
      <c r="B14" s="7" t="s">
        <v>342</v>
      </c>
      <c r="C14" s="7" t="s">
        <v>40</v>
      </c>
      <c r="D14" s="7" t="s">
        <v>6</v>
      </c>
      <c r="E14" s="7" t="s">
        <v>1</v>
      </c>
      <c r="F14" s="15" t="s">
        <v>175</v>
      </c>
      <c r="G14" s="7"/>
      <c r="H14" s="7" t="s">
        <v>31</v>
      </c>
      <c r="I14" s="7" t="s">
        <v>198</v>
      </c>
    </row>
    <row r="15" spans="1:9" ht="17" thickBot="1">
      <c r="A15" s="7" t="s">
        <v>345</v>
      </c>
      <c r="B15" s="7" t="s">
        <v>344</v>
      </c>
      <c r="C15" s="7" t="s">
        <v>30</v>
      </c>
      <c r="D15" s="7" t="s">
        <v>5</v>
      </c>
      <c r="E15" s="7" t="s">
        <v>1</v>
      </c>
      <c r="F15" s="15" t="s">
        <v>176</v>
      </c>
      <c r="G15" s="7"/>
      <c r="H15" s="7" t="s">
        <v>31</v>
      </c>
      <c r="I15" s="7" t="s">
        <v>198</v>
      </c>
    </row>
    <row r="16" spans="1:9" ht="17" thickBot="1">
      <c r="A16" s="7" t="s">
        <v>346</v>
      </c>
      <c r="B16" s="7" t="s">
        <v>295</v>
      </c>
      <c r="C16" s="7" t="s">
        <v>30</v>
      </c>
      <c r="D16" s="7" t="s">
        <v>6</v>
      </c>
      <c r="E16" s="7" t="s">
        <v>1</v>
      </c>
      <c r="F16" s="15" t="s">
        <v>177</v>
      </c>
      <c r="G16" s="7"/>
      <c r="H16" s="7" t="s">
        <v>31</v>
      </c>
      <c r="I16" s="7" t="s">
        <v>198</v>
      </c>
    </row>
    <row r="17" spans="1:9" ht="17" thickBot="1">
      <c r="A17" s="7" t="s">
        <v>348</v>
      </c>
      <c r="B17" s="7" t="s">
        <v>347</v>
      </c>
      <c r="C17" s="7" t="s">
        <v>30</v>
      </c>
      <c r="D17" s="7" t="s">
        <v>6</v>
      </c>
      <c r="E17" s="7" t="s">
        <v>1</v>
      </c>
      <c r="F17" s="15" t="s">
        <v>178</v>
      </c>
      <c r="G17" s="7"/>
      <c r="H17" s="7" t="s">
        <v>31</v>
      </c>
      <c r="I17" s="7" t="s">
        <v>198</v>
      </c>
    </row>
    <row r="18" spans="1:9" ht="17" thickBot="1">
      <c r="A18" s="7" t="s">
        <v>350</v>
      </c>
      <c r="B18" s="7" t="s">
        <v>349</v>
      </c>
      <c r="C18" s="7" t="s">
        <v>30</v>
      </c>
      <c r="D18" s="7" t="s">
        <v>6</v>
      </c>
      <c r="E18" s="7" t="s">
        <v>1</v>
      </c>
      <c r="F18" s="15" t="s">
        <v>179</v>
      </c>
      <c r="G18" s="7"/>
      <c r="H18" s="7" t="s">
        <v>31</v>
      </c>
      <c r="I18" s="7" t="s">
        <v>198</v>
      </c>
    </row>
    <row r="19" spans="1:9" ht="17" thickBot="1">
      <c r="A19" s="7" t="s">
        <v>352</v>
      </c>
      <c r="B19" s="7" t="s">
        <v>351</v>
      </c>
      <c r="C19" s="7" t="s">
        <v>30</v>
      </c>
      <c r="D19" s="7" t="s">
        <v>5</v>
      </c>
      <c r="E19" s="7" t="s">
        <v>1</v>
      </c>
      <c r="F19" s="15" t="s">
        <v>180</v>
      </c>
      <c r="G19" s="7"/>
      <c r="H19" s="7" t="s">
        <v>31</v>
      </c>
      <c r="I19" s="7" t="s">
        <v>198</v>
      </c>
    </row>
    <row r="20" spans="1:9" ht="17" thickBot="1">
      <c r="A20" s="7" t="s">
        <v>354</v>
      </c>
      <c r="B20" s="7" t="s">
        <v>353</v>
      </c>
      <c r="C20" s="7" t="s">
        <v>40</v>
      </c>
      <c r="D20" s="7" t="s">
        <v>6</v>
      </c>
      <c r="E20" s="7" t="s">
        <v>1</v>
      </c>
      <c r="F20" s="15" t="s">
        <v>181</v>
      </c>
      <c r="G20" s="7"/>
      <c r="H20" s="7" t="s">
        <v>31</v>
      </c>
      <c r="I20" s="7" t="s">
        <v>198</v>
      </c>
    </row>
    <row r="21" spans="1:9" ht="17" thickBot="1">
      <c r="A21" s="7" t="s">
        <v>356</v>
      </c>
      <c r="B21" s="7" t="s">
        <v>355</v>
      </c>
      <c r="C21" s="7" t="s">
        <v>30</v>
      </c>
      <c r="D21" s="7" t="s">
        <v>5</v>
      </c>
      <c r="E21" s="7" t="s">
        <v>1</v>
      </c>
      <c r="F21" s="15" t="s">
        <v>182</v>
      </c>
      <c r="G21" s="7"/>
      <c r="H21" s="7" t="s">
        <v>31</v>
      </c>
      <c r="I21" s="7" t="s">
        <v>198</v>
      </c>
    </row>
    <row r="22" spans="1:9" ht="17" thickBot="1">
      <c r="A22" s="7" t="s">
        <v>358</v>
      </c>
      <c r="B22" s="7" t="s">
        <v>357</v>
      </c>
      <c r="C22" s="7" t="s">
        <v>30</v>
      </c>
      <c r="D22" s="7" t="s">
        <v>6</v>
      </c>
      <c r="E22" s="7" t="s">
        <v>1</v>
      </c>
      <c r="F22" s="15" t="s">
        <v>183</v>
      </c>
      <c r="G22" s="7"/>
      <c r="H22" s="7" t="s">
        <v>31</v>
      </c>
      <c r="I22" s="7" t="s">
        <v>198</v>
      </c>
    </row>
    <row r="23" spans="1:9" ht="17" thickBot="1">
      <c r="A23" s="7" t="s">
        <v>360</v>
      </c>
      <c r="B23" s="7" t="s">
        <v>359</v>
      </c>
      <c r="C23" s="7" t="s">
        <v>30</v>
      </c>
      <c r="D23" s="7" t="s">
        <v>6</v>
      </c>
      <c r="E23" s="7" t="s">
        <v>1</v>
      </c>
      <c r="F23" s="15" t="s">
        <v>184</v>
      </c>
      <c r="G23" s="7"/>
      <c r="H23" s="7" t="s">
        <v>31</v>
      </c>
      <c r="I23" s="7" t="s">
        <v>198</v>
      </c>
    </row>
    <row r="24" spans="1:9" ht="17" thickBot="1">
      <c r="A24" s="7" t="s">
        <v>362</v>
      </c>
      <c r="B24" s="7" t="s">
        <v>361</v>
      </c>
      <c r="C24" s="7" t="s">
        <v>30</v>
      </c>
      <c r="D24" s="7" t="s">
        <v>6</v>
      </c>
      <c r="E24" s="7" t="s">
        <v>1</v>
      </c>
      <c r="F24" s="7" t="s">
        <v>185</v>
      </c>
      <c r="G24" s="7"/>
      <c r="H24" s="7" t="s">
        <v>31</v>
      </c>
      <c r="I24" s="7" t="s">
        <v>198</v>
      </c>
    </row>
    <row r="25" spans="1:9" ht="17" thickBot="1">
      <c r="A25" s="7" t="s">
        <v>364</v>
      </c>
      <c r="B25" s="9" t="s">
        <v>363</v>
      </c>
      <c r="C25" s="7" t="s">
        <v>40</v>
      </c>
      <c r="D25" s="7" t="s">
        <v>11</v>
      </c>
      <c r="E25" s="7" t="s">
        <v>77</v>
      </c>
      <c r="F25" s="7"/>
      <c r="G25" s="7"/>
      <c r="H25" s="7" t="s">
        <v>31</v>
      </c>
      <c r="I25" s="7" t="s">
        <v>198</v>
      </c>
    </row>
    <row r="26" spans="1:9" ht="17" thickBot="1">
      <c r="A26" s="7" t="s">
        <v>364</v>
      </c>
      <c r="B26" s="9" t="s">
        <v>254</v>
      </c>
      <c r="C26" s="7" t="s">
        <v>30</v>
      </c>
      <c r="D26" s="7" t="s">
        <v>11</v>
      </c>
      <c r="E26" s="7" t="s">
        <v>77</v>
      </c>
      <c r="F26" s="7"/>
      <c r="G26" s="7"/>
      <c r="H26" s="7" t="s">
        <v>31</v>
      </c>
      <c r="I26" s="7" t="s">
        <v>198</v>
      </c>
    </row>
    <row r="27" spans="1:9" ht="17" thickBot="1">
      <c r="A27" s="7" t="s">
        <v>366</v>
      </c>
      <c r="B27" s="9" t="s">
        <v>365</v>
      </c>
      <c r="C27" s="7" t="s">
        <v>30</v>
      </c>
      <c r="D27" s="7" t="s">
        <v>7</v>
      </c>
      <c r="E27" s="7" t="s">
        <v>77</v>
      </c>
      <c r="F27" s="7"/>
      <c r="G27" s="7"/>
      <c r="H27" s="7" t="s">
        <v>31</v>
      </c>
      <c r="I27" s="7" t="s">
        <v>198</v>
      </c>
    </row>
    <row r="28" spans="1:9" ht="17" thickBot="1">
      <c r="A28" s="7" t="s">
        <v>368</v>
      </c>
      <c r="B28" s="9" t="s">
        <v>367</v>
      </c>
      <c r="C28" s="7" t="s">
        <v>40</v>
      </c>
      <c r="D28" s="7" t="s">
        <v>5</v>
      </c>
      <c r="E28" s="7" t="s">
        <v>77</v>
      </c>
      <c r="F28" s="7"/>
      <c r="G28" s="7"/>
      <c r="H28" s="7" t="s">
        <v>31</v>
      </c>
      <c r="I28" s="7" t="s">
        <v>198</v>
      </c>
    </row>
    <row r="29" spans="1:9" ht="17" thickBot="1">
      <c r="A29" s="7" t="s">
        <v>369</v>
      </c>
      <c r="B29" s="9" t="s">
        <v>248</v>
      </c>
      <c r="C29" s="7" t="s">
        <v>30</v>
      </c>
      <c r="D29" s="7" t="s">
        <v>7</v>
      </c>
      <c r="E29" s="7" t="s">
        <v>77</v>
      </c>
      <c r="F29" s="7"/>
      <c r="G29" s="7"/>
      <c r="H29" s="7" t="s">
        <v>31</v>
      </c>
      <c r="I29" s="7" t="s">
        <v>198</v>
      </c>
    </row>
    <row r="30" spans="1:9" ht="17" thickBot="1">
      <c r="A30" s="7" t="s">
        <v>370</v>
      </c>
      <c r="B30" s="9" t="s">
        <v>203</v>
      </c>
      <c r="C30" s="7" t="s">
        <v>30</v>
      </c>
      <c r="D30" s="7" t="s">
        <v>5</v>
      </c>
      <c r="E30" s="7" t="s">
        <v>77</v>
      </c>
      <c r="F30" s="7"/>
      <c r="G30" s="7"/>
      <c r="H30" s="7" t="s">
        <v>31</v>
      </c>
      <c r="I30" s="7" t="s">
        <v>198</v>
      </c>
    </row>
    <row r="31" spans="1:9" ht="17" thickBot="1">
      <c r="A31" s="7" t="s">
        <v>372</v>
      </c>
      <c r="B31" s="9" t="s">
        <v>371</v>
      </c>
      <c r="C31" s="7" t="s">
        <v>40</v>
      </c>
      <c r="D31" s="7" t="s">
        <v>7</v>
      </c>
      <c r="E31" s="7" t="s">
        <v>77</v>
      </c>
      <c r="F31" s="7"/>
      <c r="G31" s="7"/>
      <c r="H31" s="7" t="s">
        <v>31</v>
      </c>
      <c r="I31" s="7" t="s">
        <v>198</v>
      </c>
    </row>
    <row r="32" spans="1:9" ht="17" thickBot="1">
      <c r="A32" s="7" t="s">
        <v>374</v>
      </c>
      <c r="B32" s="9" t="s">
        <v>373</v>
      </c>
      <c r="C32" s="7" t="s">
        <v>30</v>
      </c>
      <c r="D32" s="7" t="s">
        <v>5</v>
      </c>
      <c r="E32" s="7" t="s">
        <v>77</v>
      </c>
      <c r="F32" s="7"/>
      <c r="G32" s="7"/>
      <c r="H32" s="7" t="s">
        <v>31</v>
      </c>
      <c r="I32" s="7" t="s">
        <v>198</v>
      </c>
    </row>
    <row r="33" spans="1:9" ht="17" thickBot="1">
      <c r="A33" s="7" t="s">
        <v>375</v>
      </c>
      <c r="B33" s="9" t="s">
        <v>87</v>
      </c>
      <c r="C33" s="7" t="s">
        <v>30</v>
      </c>
      <c r="D33" s="7" t="s">
        <v>5</v>
      </c>
      <c r="E33" s="7" t="s">
        <v>77</v>
      </c>
      <c r="F33" s="7"/>
      <c r="G33" s="7"/>
      <c r="H33" s="7" t="s">
        <v>31</v>
      </c>
      <c r="I33" s="7" t="s">
        <v>198</v>
      </c>
    </row>
    <row r="34" spans="1:9" ht="17" thickBot="1">
      <c r="A34" s="7" t="s">
        <v>377</v>
      </c>
      <c r="B34" s="9" t="s">
        <v>376</v>
      </c>
      <c r="C34" s="7" t="s">
        <v>40</v>
      </c>
      <c r="D34" s="7" t="s">
        <v>5</v>
      </c>
      <c r="E34" s="7" t="s">
        <v>77</v>
      </c>
      <c r="F34" s="7"/>
      <c r="G34" s="7"/>
      <c r="H34" s="7" t="s">
        <v>31</v>
      </c>
      <c r="I34" s="7" t="s">
        <v>198</v>
      </c>
    </row>
    <row r="35" spans="1:9" ht="17" thickBot="1">
      <c r="A35" s="7" t="s">
        <v>379</v>
      </c>
      <c r="B35" s="7" t="s">
        <v>378</v>
      </c>
      <c r="C35" s="7" t="s">
        <v>30</v>
      </c>
      <c r="D35" s="7" t="s">
        <v>6</v>
      </c>
      <c r="E35" s="7" t="s">
        <v>77</v>
      </c>
      <c r="F35" s="7"/>
      <c r="G35" s="7"/>
      <c r="H35" s="7" t="s">
        <v>31</v>
      </c>
      <c r="I35" s="7" t="s">
        <v>198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 topLeftCell="F1">
      <selection activeCell="O15" sqref="O15"/>
    </sheetView>
  </sheetViews>
  <sheetFormatPr defaultColWidth="11.00390625" defaultRowHeight="15.75"/>
  <sheetData>
    <row r="1" spans="1:19" ht="15.75">
      <c r="A1" s="23" t="s">
        <v>192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5.75">
      <c r="A2" s="23" t="s">
        <v>0</v>
      </c>
      <c r="B2" s="23" t="s">
        <v>1</v>
      </c>
      <c r="C2" s="23"/>
      <c r="D2" s="23"/>
      <c r="E2" s="23"/>
      <c r="F2" s="23"/>
      <c r="G2" s="23"/>
      <c r="H2" s="24" t="s">
        <v>13</v>
      </c>
      <c r="I2" s="24"/>
      <c r="J2" s="24"/>
      <c r="K2" s="24"/>
      <c r="L2" s="24"/>
      <c r="M2" s="24"/>
      <c r="N2" s="23" t="s">
        <v>2</v>
      </c>
      <c r="O2" s="23"/>
      <c r="P2" s="23"/>
      <c r="Q2" s="23"/>
      <c r="R2" s="23"/>
      <c r="S2" s="23"/>
    </row>
    <row r="3" spans="1:19" ht="15.75">
      <c r="A3" s="23"/>
      <c r="B3" s="1" t="s">
        <v>4</v>
      </c>
      <c r="C3" s="1" t="s">
        <v>12</v>
      </c>
      <c r="D3" s="1" t="s">
        <v>14</v>
      </c>
      <c r="E3" s="1" t="s">
        <v>15</v>
      </c>
      <c r="F3" s="1" t="s">
        <v>3</v>
      </c>
      <c r="G3" s="1" t="s">
        <v>16</v>
      </c>
      <c r="H3" s="1" t="s">
        <v>4</v>
      </c>
      <c r="I3" s="1" t="s">
        <v>12</v>
      </c>
      <c r="J3" s="1" t="s">
        <v>14</v>
      </c>
      <c r="K3" s="1" t="s">
        <v>15</v>
      </c>
      <c r="L3" s="1" t="s">
        <v>3</v>
      </c>
      <c r="M3" s="1" t="s">
        <v>16</v>
      </c>
      <c r="N3" s="1" t="s">
        <v>4</v>
      </c>
      <c r="O3" s="1" t="s">
        <v>12</v>
      </c>
      <c r="P3" s="1" t="s">
        <v>14</v>
      </c>
      <c r="Q3" s="1" t="s">
        <v>15</v>
      </c>
      <c r="R3" s="1" t="s">
        <v>3</v>
      </c>
      <c r="S3" s="1" t="s">
        <v>16</v>
      </c>
    </row>
    <row r="4" spans="1:19" ht="15.75">
      <c r="A4" s="14" t="s">
        <v>5</v>
      </c>
      <c r="B4" s="2">
        <v>0</v>
      </c>
      <c r="C4" s="4">
        <f>SUM(B4*100)/F4</f>
        <v>0</v>
      </c>
      <c r="D4" s="4">
        <f aca="true" t="shared" si="0" ref="D4:D11">SUM(F4-B4)</f>
        <v>7</v>
      </c>
      <c r="E4" s="4">
        <f>SUM(D4*100)/F4</f>
        <v>100</v>
      </c>
      <c r="F4" s="2">
        <v>7</v>
      </c>
      <c r="G4" s="3">
        <f>SUM(F4*100)/F$11</f>
        <v>31.818181818181817</v>
      </c>
      <c r="H4" s="2">
        <v>1</v>
      </c>
      <c r="I4" s="3">
        <f>SUM(H4*100)/L4</f>
        <v>20</v>
      </c>
      <c r="J4" s="4">
        <f aca="true" t="shared" si="1" ref="J4:J11">SUM(L4-H4)</f>
        <v>4</v>
      </c>
      <c r="K4" s="3">
        <f>SUM(J4*100)/L4</f>
        <v>80</v>
      </c>
      <c r="L4" s="2">
        <v>5</v>
      </c>
      <c r="M4" s="3">
        <f>SUM(L4*100)/L$11</f>
        <v>45.45454545454545</v>
      </c>
      <c r="N4" s="4">
        <f aca="true" t="shared" si="2" ref="N4:N11">SUM(B4+H4)</f>
        <v>1</v>
      </c>
      <c r="O4" s="3">
        <f>SUM(N4*100)/R4</f>
        <v>8.333333333333334</v>
      </c>
      <c r="P4" s="4">
        <f aca="true" t="shared" si="3" ref="P4:P11">SUM(D4+J4)</f>
        <v>11</v>
      </c>
      <c r="Q4" s="3">
        <f>SUM(P4*100)/R4</f>
        <v>91.66666666666667</v>
      </c>
      <c r="R4" s="4">
        <f aca="true" t="shared" si="4" ref="R4:R11">SUM(N4+P4)</f>
        <v>12</v>
      </c>
      <c r="S4" s="3">
        <f>SUM(R4*100)/R$11</f>
        <v>36.36363636363637</v>
      </c>
    </row>
    <row r="5" spans="1:19" ht="15.75">
      <c r="A5" s="14" t="s">
        <v>6</v>
      </c>
      <c r="B5" s="2">
        <v>2</v>
      </c>
      <c r="C5" s="4">
        <f aca="true" t="shared" si="5" ref="C5:C11">SUM(B5*100)/F5</f>
        <v>14.285714285714286</v>
      </c>
      <c r="D5" s="4">
        <f t="shared" si="0"/>
        <v>12</v>
      </c>
      <c r="E5" s="4">
        <f aca="true" t="shared" si="6" ref="E5:E11">SUM(D5*100)/F5</f>
        <v>85.71428571428571</v>
      </c>
      <c r="F5" s="2">
        <v>14</v>
      </c>
      <c r="G5" s="3">
        <f aca="true" t="shared" si="7" ref="G5:G11">SUM(F5*100)/F$11</f>
        <v>63.63636363636363</v>
      </c>
      <c r="H5" s="2">
        <v>0</v>
      </c>
      <c r="I5" s="3">
        <f aca="true" t="shared" si="8" ref="I5:I11">SUM(H5*100)/L5</f>
        <v>0</v>
      </c>
      <c r="J5" s="4">
        <f t="shared" si="1"/>
        <v>1</v>
      </c>
      <c r="K5" s="3">
        <f aca="true" t="shared" si="9" ref="K5:K11">SUM(J5*100)/L5</f>
        <v>100</v>
      </c>
      <c r="L5" s="2">
        <v>1</v>
      </c>
      <c r="M5" s="4">
        <f aca="true" t="shared" si="10" ref="M5:M11">SUM(L5*100)/L$11</f>
        <v>9.090909090909092</v>
      </c>
      <c r="N5" s="4">
        <f t="shared" si="2"/>
        <v>2</v>
      </c>
      <c r="O5" s="3">
        <f aca="true" t="shared" si="11" ref="O5:O11">SUM(N5*100)/R5</f>
        <v>13.333333333333334</v>
      </c>
      <c r="P5" s="4">
        <f t="shared" si="3"/>
        <v>13</v>
      </c>
      <c r="Q5" s="3">
        <f aca="true" t="shared" si="12" ref="Q5:Q11">SUM(P5*100)/R5</f>
        <v>86.66666666666667</v>
      </c>
      <c r="R5" s="4">
        <f t="shared" si="4"/>
        <v>15</v>
      </c>
      <c r="S5" s="3">
        <f aca="true" t="shared" si="13" ref="S5:S11">SUM(R5*100)/R$11</f>
        <v>45.45454545454545</v>
      </c>
    </row>
    <row r="6" spans="1:19" ht="15.75">
      <c r="A6" s="14" t="s">
        <v>7</v>
      </c>
      <c r="B6" s="2">
        <v>0</v>
      </c>
      <c r="C6" s="4">
        <v>0</v>
      </c>
      <c r="D6" s="4">
        <f t="shared" si="0"/>
        <v>0</v>
      </c>
      <c r="E6" s="4">
        <v>0</v>
      </c>
      <c r="F6" s="2">
        <v>0</v>
      </c>
      <c r="G6" s="3">
        <f t="shared" si="7"/>
        <v>0</v>
      </c>
      <c r="H6" s="2">
        <v>0</v>
      </c>
      <c r="I6" s="3">
        <f t="shared" si="8"/>
        <v>0</v>
      </c>
      <c r="J6" s="4">
        <f t="shared" si="1"/>
        <v>1</v>
      </c>
      <c r="K6" s="3">
        <f t="shared" si="9"/>
        <v>100</v>
      </c>
      <c r="L6" s="2">
        <v>1</v>
      </c>
      <c r="M6" s="3">
        <f t="shared" si="10"/>
        <v>9.090909090909092</v>
      </c>
      <c r="N6" s="4">
        <f t="shared" si="2"/>
        <v>0</v>
      </c>
      <c r="O6" s="4">
        <f t="shared" si="11"/>
        <v>0</v>
      </c>
      <c r="P6" s="4">
        <f t="shared" si="3"/>
        <v>1</v>
      </c>
      <c r="Q6" s="4">
        <f t="shared" si="12"/>
        <v>100</v>
      </c>
      <c r="R6" s="4">
        <f t="shared" si="4"/>
        <v>1</v>
      </c>
      <c r="S6" s="3">
        <f t="shared" si="13"/>
        <v>3.0303030303030303</v>
      </c>
    </row>
    <row r="7" spans="1:19" ht="15.75">
      <c r="A7" s="14" t="s">
        <v>10</v>
      </c>
      <c r="B7" s="2">
        <v>0</v>
      </c>
      <c r="C7" s="4">
        <v>0</v>
      </c>
      <c r="D7" s="4">
        <f t="shared" si="0"/>
        <v>0</v>
      </c>
      <c r="E7" s="4">
        <v>0</v>
      </c>
      <c r="F7" s="2">
        <v>0</v>
      </c>
      <c r="G7" s="3">
        <f t="shared" si="7"/>
        <v>0</v>
      </c>
      <c r="H7" s="2">
        <v>0</v>
      </c>
      <c r="I7" s="3">
        <v>0</v>
      </c>
      <c r="J7" s="4">
        <f t="shared" si="1"/>
        <v>0</v>
      </c>
      <c r="K7" s="3">
        <v>0</v>
      </c>
      <c r="L7" s="2">
        <v>0</v>
      </c>
      <c r="M7" s="3">
        <f t="shared" si="10"/>
        <v>0</v>
      </c>
      <c r="N7" s="4">
        <f t="shared" si="2"/>
        <v>0</v>
      </c>
      <c r="O7" s="4">
        <v>0</v>
      </c>
      <c r="P7" s="4">
        <f t="shared" si="3"/>
        <v>0</v>
      </c>
      <c r="Q7" s="4">
        <v>0</v>
      </c>
      <c r="R7" s="4">
        <f t="shared" si="4"/>
        <v>0</v>
      </c>
      <c r="S7" s="4">
        <f t="shared" si="13"/>
        <v>0</v>
      </c>
    </row>
    <row r="8" spans="1:19" ht="15.75">
      <c r="A8" s="14" t="s">
        <v>8</v>
      </c>
      <c r="B8" s="2">
        <v>0</v>
      </c>
      <c r="C8" s="4">
        <v>0</v>
      </c>
      <c r="D8" s="4">
        <f t="shared" si="0"/>
        <v>0</v>
      </c>
      <c r="E8" s="4">
        <v>0</v>
      </c>
      <c r="F8" s="2">
        <v>0</v>
      </c>
      <c r="G8" s="3">
        <f t="shared" si="7"/>
        <v>0</v>
      </c>
      <c r="H8" s="2">
        <v>1</v>
      </c>
      <c r="I8" s="3">
        <f t="shared" si="8"/>
        <v>100</v>
      </c>
      <c r="J8" s="4">
        <f t="shared" si="1"/>
        <v>0</v>
      </c>
      <c r="K8" s="3">
        <f t="shared" si="9"/>
        <v>0</v>
      </c>
      <c r="L8" s="2">
        <v>1</v>
      </c>
      <c r="M8" s="3">
        <f t="shared" si="10"/>
        <v>9.090909090909092</v>
      </c>
      <c r="N8" s="4">
        <f t="shared" si="2"/>
        <v>1</v>
      </c>
      <c r="O8" s="3">
        <f t="shared" si="11"/>
        <v>100</v>
      </c>
      <c r="P8" s="4">
        <f t="shared" si="3"/>
        <v>0</v>
      </c>
      <c r="Q8" s="3">
        <f t="shared" si="12"/>
        <v>0</v>
      </c>
      <c r="R8" s="4">
        <f t="shared" si="4"/>
        <v>1</v>
      </c>
      <c r="S8" s="3">
        <f t="shared" si="13"/>
        <v>3.0303030303030303</v>
      </c>
    </row>
    <row r="9" spans="1:19" ht="15.75">
      <c r="A9" s="14" t="s">
        <v>11</v>
      </c>
      <c r="B9" s="2">
        <v>0</v>
      </c>
      <c r="C9" s="4">
        <v>0</v>
      </c>
      <c r="D9" s="4">
        <f t="shared" si="0"/>
        <v>0</v>
      </c>
      <c r="E9" s="4">
        <v>0</v>
      </c>
      <c r="F9" s="2">
        <v>0</v>
      </c>
      <c r="G9" s="3">
        <f t="shared" si="7"/>
        <v>0</v>
      </c>
      <c r="H9" s="2">
        <v>1</v>
      </c>
      <c r="I9" s="3">
        <f t="shared" si="8"/>
        <v>100</v>
      </c>
      <c r="J9" s="4">
        <f t="shared" si="1"/>
        <v>0</v>
      </c>
      <c r="K9" s="3">
        <f t="shared" si="9"/>
        <v>0</v>
      </c>
      <c r="L9" s="2">
        <v>1</v>
      </c>
      <c r="M9" s="3">
        <f t="shared" si="10"/>
        <v>9.090909090909092</v>
      </c>
      <c r="N9" s="4">
        <f t="shared" si="2"/>
        <v>1</v>
      </c>
      <c r="O9" s="4">
        <f t="shared" si="11"/>
        <v>100</v>
      </c>
      <c r="P9" s="4">
        <f t="shared" si="3"/>
        <v>0</v>
      </c>
      <c r="Q9" s="4">
        <f t="shared" si="12"/>
        <v>0</v>
      </c>
      <c r="R9" s="4">
        <f t="shared" si="4"/>
        <v>1</v>
      </c>
      <c r="S9" s="3">
        <f t="shared" si="13"/>
        <v>3.0303030303030303</v>
      </c>
    </row>
    <row r="10" spans="1:19" ht="15.75">
      <c r="A10" s="14" t="s">
        <v>9</v>
      </c>
      <c r="B10" s="2">
        <v>1</v>
      </c>
      <c r="C10" s="4">
        <f t="shared" si="5"/>
        <v>100</v>
      </c>
      <c r="D10" s="4">
        <f t="shared" si="0"/>
        <v>0</v>
      </c>
      <c r="E10" s="4">
        <f t="shared" si="6"/>
        <v>0</v>
      </c>
      <c r="F10" s="2">
        <v>1</v>
      </c>
      <c r="G10" s="3">
        <f t="shared" si="7"/>
        <v>4.545454545454546</v>
      </c>
      <c r="H10" s="2">
        <v>1</v>
      </c>
      <c r="I10" s="3">
        <f t="shared" si="8"/>
        <v>50</v>
      </c>
      <c r="J10" s="4">
        <f t="shared" si="1"/>
        <v>1</v>
      </c>
      <c r="K10" s="3">
        <f t="shared" si="9"/>
        <v>50</v>
      </c>
      <c r="L10" s="2">
        <v>2</v>
      </c>
      <c r="M10" s="3">
        <f t="shared" si="10"/>
        <v>18.181818181818183</v>
      </c>
      <c r="N10" s="4">
        <f t="shared" si="2"/>
        <v>2</v>
      </c>
      <c r="O10" s="4">
        <f t="shared" si="11"/>
        <v>66.66666666666667</v>
      </c>
      <c r="P10" s="4">
        <f t="shared" si="3"/>
        <v>1</v>
      </c>
      <c r="Q10" s="4">
        <f t="shared" si="12"/>
        <v>33.333333333333336</v>
      </c>
      <c r="R10" s="4">
        <f t="shared" si="4"/>
        <v>3</v>
      </c>
      <c r="S10" s="3">
        <f t="shared" si="13"/>
        <v>9.090909090909092</v>
      </c>
    </row>
    <row r="11" spans="1:19" ht="15.75">
      <c r="A11" s="14" t="s">
        <v>3</v>
      </c>
      <c r="B11" s="2">
        <f>SUM(B4:B10)</f>
        <v>3</v>
      </c>
      <c r="C11" s="4">
        <f t="shared" si="5"/>
        <v>13.636363636363637</v>
      </c>
      <c r="D11" s="4">
        <f t="shared" si="0"/>
        <v>19</v>
      </c>
      <c r="E11" s="4">
        <f t="shared" si="6"/>
        <v>86.36363636363636</v>
      </c>
      <c r="F11" s="2">
        <f>SUM(F4:F10)</f>
        <v>22</v>
      </c>
      <c r="G11" s="4">
        <f t="shared" si="7"/>
        <v>100</v>
      </c>
      <c r="H11" s="2">
        <f>SUM(H4:H10)</f>
        <v>4</v>
      </c>
      <c r="I11" s="3">
        <f t="shared" si="8"/>
        <v>36.36363636363637</v>
      </c>
      <c r="J11" s="4">
        <f t="shared" si="1"/>
        <v>7</v>
      </c>
      <c r="K11" s="3">
        <f t="shared" si="9"/>
        <v>63.63636363636363</v>
      </c>
      <c r="L11" s="2">
        <f>SUM(L4:L10)</f>
        <v>11</v>
      </c>
      <c r="M11" s="4">
        <f t="shared" si="10"/>
        <v>100</v>
      </c>
      <c r="N11" s="4">
        <f t="shared" si="2"/>
        <v>7</v>
      </c>
      <c r="O11" s="3">
        <f t="shared" si="11"/>
        <v>21.21212121212121</v>
      </c>
      <c r="P11" s="4">
        <f t="shared" si="3"/>
        <v>26</v>
      </c>
      <c r="Q11" s="3">
        <f t="shared" si="12"/>
        <v>78.78787878787878</v>
      </c>
      <c r="R11" s="4">
        <f t="shared" si="4"/>
        <v>33</v>
      </c>
      <c r="S11" s="4">
        <f t="shared" si="13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 topLeftCell="A1">
      <selection activeCell="A1" sqref="A1:I1"/>
    </sheetView>
  </sheetViews>
  <sheetFormatPr defaultColWidth="11.00390625" defaultRowHeight="15.75"/>
  <cols>
    <col min="1" max="4" width="20.125" style="0" customWidth="1"/>
    <col min="5" max="5" width="29.375" style="0" customWidth="1"/>
    <col min="6" max="6" width="20.125" style="0" customWidth="1"/>
    <col min="7" max="7" width="9.625" style="0" customWidth="1"/>
    <col min="8" max="9" width="20.125" style="0" customWidth="1"/>
  </cols>
  <sheetData>
    <row r="1" spans="1:9" ht="17" thickBot="1">
      <c r="A1" s="25" t="s">
        <v>634</v>
      </c>
      <c r="B1" s="26"/>
      <c r="C1" s="26"/>
      <c r="D1" s="26"/>
      <c r="E1" s="26"/>
      <c r="F1" s="26"/>
      <c r="G1" s="26"/>
      <c r="H1" s="26"/>
      <c r="I1" s="27"/>
    </row>
    <row r="2" spans="1:11" ht="17" thickBot="1">
      <c r="A2" s="11" t="s">
        <v>18</v>
      </c>
      <c r="B2" s="12" t="s">
        <v>19</v>
      </c>
      <c r="C2" s="12" t="s">
        <v>20</v>
      </c>
      <c r="D2" s="12" t="s">
        <v>0</v>
      </c>
      <c r="E2" s="12" t="s">
        <v>27</v>
      </c>
      <c r="F2" s="12" t="s">
        <v>21</v>
      </c>
      <c r="G2" s="12" t="s">
        <v>22</v>
      </c>
      <c r="H2" s="12" t="s">
        <v>23</v>
      </c>
      <c r="I2" s="12" t="s">
        <v>24</v>
      </c>
      <c r="K2" s="17"/>
    </row>
    <row r="3" spans="1:11" ht="17" thickBot="1">
      <c r="A3" s="7" t="s">
        <v>263</v>
      </c>
      <c r="B3" s="7" t="s">
        <v>262</v>
      </c>
      <c r="C3" s="7" t="s">
        <v>30</v>
      </c>
      <c r="D3" s="7" t="s">
        <v>6</v>
      </c>
      <c r="E3" s="7" t="s">
        <v>1</v>
      </c>
      <c r="F3" s="15" t="s">
        <v>164</v>
      </c>
      <c r="G3" s="7"/>
      <c r="H3" s="7" t="s">
        <v>31</v>
      </c>
      <c r="I3" s="7" t="s">
        <v>188</v>
      </c>
      <c r="K3" s="17"/>
    </row>
    <row r="4" spans="1:11" ht="17" thickBot="1">
      <c r="A4" s="7" t="s">
        <v>264</v>
      </c>
      <c r="B4" s="7" t="s">
        <v>224</v>
      </c>
      <c r="C4" s="7" t="s">
        <v>30</v>
      </c>
      <c r="D4" s="7" t="s">
        <v>6</v>
      </c>
      <c r="E4" s="7" t="s">
        <v>1</v>
      </c>
      <c r="F4" s="15" t="s">
        <v>165</v>
      </c>
      <c r="G4" s="7"/>
      <c r="H4" s="7" t="s">
        <v>31</v>
      </c>
      <c r="I4" s="7" t="s">
        <v>188</v>
      </c>
      <c r="K4" s="17"/>
    </row>
    <row r="5" spans="1:11" ht="17" thickBot="1">
      <c r="A5" s="7" t="s">
        <v>266</v>
      </c>
      <c r="B5" s="7" t="s">
        <v>265</v>
      </c>
      <c r="C5" s="7" t="s">
        <v>30</v>
      </c>
      <c r="D5" s="7" t="s">
        <v>6</v>
      </c>
      <c r="E5" s="7" t="s">
        <v>1</v>
      </c>
      <c r="F5" s="15" t="s">
        <v>166</v>
      </c>
      <c r="G5" s="7"/>
      <c r="H5" s="7" t="s">
        <v>31</v>
      </c>
      <c r="I5" s="7" t="s">
        <v>188</v>
      </c>
      <c r="K5" s="17"/>
    </row>
    <row r="6" spans="1:11" ht="17" thickBot="1">
      <c r="A6" s="7" t="s">
        <v>268</v>
      </c>
      <c r="B6" s="7" t="s">
        <v>267</v>
      </c>
      <c r="C6" s="7" t="s">
        <v>30</v>
      </c>
      <c r="D6" s="7" t="s">
        <v>5</v>
      </c>
      <c r="E6" s="7" t="s">
        <v>1</v>
      </c>
      <c r="F6" s="15" t="s">
        <v>167</v>
      </c>
      <c r="G6" s="7"/>
      <c r="H6" s="7" t="s">
        <v>31</v>
      </c>
      <c r="I6" s="7" t="s">
        <v>188</v>
      </c>
      <c r="K6" s="17"/>
    </row>
    <row r="7" spans="1:11" ht="17" thickBot="1">
      <c r="A7" s="7" t="s">
        <v>270</v>
      </c>
      <c r="B7" s="7" t="s">
        <v>269</v>
      </c>
      <c r="C7" s="7" t="s">
        <v>30</v>
      </c>
      <c r="D7" s="7" t="s">
        <v>6</v>
      </c>
      <c r="E7" s="7" t="s">
        <v>1</v>
      </c>
      <c r="F7" s="15" t="s">
        <v>168</v>
      </c>
      <c r="G7" s="7"/>
      <c r="H7" s="7" t="s">
        <v>31</v>
      </c>
      <c r="I7" s="7" t="s">
        <v>188</v>
      </c>
      <c r="K7" s="17"/>
    </row>
    <row r="8" spans="1:11" ht="17" thickBot="1">
      <c r="A8" s="7" t="s">
        <v>272</v>
      </c>
      <c r="B8" s="7" t="s">
        <v>271</v>
      </c>
      <c r="C8" s="7" t="s">
        <v>40</v>
      </c>
      <c r="D8" s="7" t="s">
        <v>9</v>
      </c>
      <c r="E8" s="7" t="s">
        <v>1</v>
      </c>
      <c r="F8" s="15" t="s">
        <v>169</v>
      </c>
      <c r="G8" s="7"/>
      <c r="H8" s="7" t="s">
        <v>31</v>
      </c>
      <c r="I8" s="7" t="s">
        <v>188</v>
      </c>
      <c r="K8" s="17"/>
    </row>
    <row r="9" spans="1:11" ht="17" thickBot="1">
      <c r="A9" s="7" t="s">
        <v>274</v>
      </c>
      <c r="B9" s="7" t="s">
        <v>273</v>
      </c>
      <c r="C9" s="7" t="s">
        <v>30</v>
      </c>
      <c r="D9" s="7" t="s">
        <v>6</v>
      </c>
      <c r="E9" s="7" t="s">
        <v>1</v>
      </c>
      <c r="F9" s="15" t="s">
        <v>170</v>
      </c>
      <c r="G9" s="7"/>
      <c r="H9" s="7" t="s">
        <v>31</v>
      </c>
      <c r="I9" s="7" t="s">
        <v>188</v>
      </c>
      <c r="K9" s="17"/>
    </row>
    <row r="10" spans="1:11" ht="17" thickBot="1">
      <c r="A10" s="7" t="s">
        <v>276</v>
      </c>
      <c r="B10" s="7" t="s">
        <v>275</v>
      </c>
      <c r="C10" s="7" t="s">
        <v>30</v>
      </c>
      <c r="D10" s="7" t="s">
        <v>6</v>
      </c>
      <c r="E10" s="7" t="s">
        <v>1</v>
      </c>
      <c r="F10" s="15" t="s">
        <v>171</v>
      </c>
      <c r="G10" s="7"/>
      <c r="H10" s="7" t="s">
        <v>31</v>
      </c>
      <c r="I10" s="7" t="s">
        <v>188</v>
      </c>
      <c r="K10" s="17"/>
    </row>
    <row r="11" spans="1:11" ht="17" thickBot="1">
      <c r="A11" s="7" t="s">
        <v>278</v>
      </c>
      <c r="B11" s="7" t="s">
        <v>277</v>
      </c>
      <c r="C11" s="7" t="s">
        <v>30</v>
      </c>
      <c r="D11" s="7" t="s">
        <v>6</v>
      </c>
      <c r="E11" s="7" t="s">
        <v>1</v>
      </c>
      <c r="F11" s="15" t="s">
        <v>172</v>
      </c>
      <c r="G11" s="7"/>
      <c r="H11" s="7" t="s">
        <v>31</v>
      </c>
      <c r="I11" s="7" t="s">
        <v>188</v>
      </c>
      <c r="K11" s="17"/>
    </row>
    <row r="12" spans="1:11" ht="17" thickBot="1">
      <c r="A12" s="7" t="s">
        <v>279</v>
      </c>
      <c r="B12" s="7" t="s">
        <v>234</v>
      </c>
      <c r="C12" s="7" t="s">
        <v>30</v>
      </c>
      <c r="D12" s="7" t="s">
        <v>6</v>
      </c>
      <c r="E12" s="7" t="s">
        <v>1</v>
      </c>
      <c r="F12" s="15" t="s">
        <v>173</v>
      </c>
      <c r="G12" s="7"/>
      <c r="H12" s="7" t="s">
        <v>31</v>
      </c>
      <c r="I12" s="7" t="s">
        <v>188</v>
      </c>
      <c r="K12" s="17"/>
    </row>
    <row r="13" spans="1:11" ht="17" thickBot="1">
      <c r="A13" s="7" t="s">
        <v>281</v>
      </c>
      <c r="B13" s="7" t="s">
        <v>280</v>
      </c>
      <c r="C13" s="7" t="s">
        <v>30</v>
      </c>
      <c r="D13" s="7" t="s">
        <v>5</v>
      </c>
      <c r="E13" s="7" t="s">
        <v>1</v>
      </c>
      <c r="F13" s="15" t="s">
        <v>174</v>
      </c>
      <c r="G13" s="7"/>
      <c r="H13" s="7" t="s">
        <v>31</v>
      </c>
      <c r="I13" s="7" t="s">
        <v>188</v>
      </c>
      <c r="K13" s="17"/>
    </row>
    <row r="14" spans="1:11" ht="17" thickBot="1">
      <c r="A14" s="7" t="s">
        <v>283</v>
      </c>
      <c r="B14" s="7" t="s">
        <v>282</v>
      </c>
      <c r="C14" s="7" t="s">
        <v>40</v>
      </c>
      <c r="D14" s="7" t="s">
        <v>6</v>
      </c>
      <c r="E14" s="7" t="s">
        <v>1</v>
      </c>
      <c r="F14" s="15" t="s">
        <v>175</v>
      </c>
      <c r="G14" s="7"/>
      <c r="H14" s="7" t="s">
        <v>31</v>
      </c>
      <c r="I14" s="7" t="s">
        <v>188</v>
      </c>
      <c r="K14" s="17"/>
    </row>
    <row r="15" spans="1:11" ht="17" thickBot="1">
      <c r="A15" s="7" t="s">
        <v>285</v>
      </c>
      <c r="B15" s="7" t="s">
        <v>284</v>
      </c>
      <c r="C15" s="7" t="s">
        <v>30</v>
      </c>
      <c r="D15" s="7" t="s">
        <v>6</v>
      </c>
      <c r="E15" s="7" t="s">
        <v>1</v>
      </c>
      <c r="F15" s="15" t="s">
        <v>176</v>
      </c>
      <c r="G15" s="7"/>
      <c r="H15" s="7" t="s">
        <v>31</v>
      </c>
      <c r="I15" s="7" t="s">
        <v>188</v>
      </c>
      <c r="K15" s="17"/>
    </row>
    <row r="16" spans="1:11" ht="17" thickBot="1">
      <c r="A16" s="7" t="s">
        <v>287</v>
      </c>
      <c r="B16" s="7" t="s">
        <v>286</v>
      </c>
      <c r="C16" s="7" t="s">
        <v>40</v>
      </c>
      <c r="D16" s="7" t="s">
        <v>6</v>
      </c>
      <c r="E16" s="7" t="s">
        <v>1</v>
      </c>
      <c r="F16" s="15" t="s">
        <v>177</v>
      </c>
      <c r="G16" s="7"/>
      <c r="H16" s="7" t="s">
        <v>31</v>
      </c>
      <c r="I16" s="7" t="s">
        <v>188</v>
      </c>
      <c r="K16" s="17"/>
    </row>
    <row r="17" spans="1:11" ht="17" thickBot="1">
      <c r="A17" s="7" t="s">
        <v>289</v>
      </c>
      <c r="B17" s="7" t="s">
        <v>288</v>
      </c>
      <c r="C17" s="7" t="s">
        <v>30</v>
      </c>
      <c r="D17" s="7" t="s">
        <v>5</v>
      </c>
      <c r="E17" s="7" t="s">
        <v>1</v>
      </c>
      <c r="F17" s="15" t="s">
        <v>178</v>
      </c>
      <c r="G17" s="7"/>
      <c r="H17" s="7" t="s">
        <v>31</v>
      </c>
      <c r="I17" s="7" t="s">
        <v>188</v>
      </c>
      <c r="K17" s="17"/>
    </row>
    <row r="18" spans="1:11" ht="17" thickBot="1">
      <c r="A18" s="7" t="s">
        <v>291</v>
      </c>
      <c r="B18" s="7" t="s">
        <v>290</v>
      </c>
      <c r="C18" s="7" t="s">
        <v>30</v>
      </c>
      <c r="D18" s="7" t="s">
        <v>6</v>
      </c>
      <c r="E18" s="7" t="s">
        <v>1</v>
      </c>
      <c r="F18" s="15" t="s">
        <v>179</v>
      </c>
      <c r="G18" s="7"/>
      <c r="H18" s="7" t="s">
        <v>31</v>
      </c>
      <c r="I18" s="7" t="s">
        <v>188</v>
      </c>
      <c r="K18" s="17"/>
    </row>
    <row r="19" spans="1:11" ht="17" thickBot="1">
      <c r="A19" s="7" t="s">
        <v>292</v>
      </c>
      <c r="B19" s="7" t="s">
        <v>234</v>
      </c>
      <c r="C19" s="7" t="s">
        <v>30</v>
      </c>
      <c r="D19" s="7" t="s">
        <v>5</v>
      </c>
      <c r="E19" s="7" t="s">
        <v>1</v>
      </c>
      <c r="F19" s="15" t="s">
        <v>180</v>
      </c>
      <c r="G19" s="7"/>
      <c r="H19" s="7" t="s">
        <v>31</v>
      </c>
      <c r="I19" s="7" t="s">
        <v>188</v>
      </c>
      <c r="K19" s="17"/>
    </row>
    <row r="20" spans="1:11" ht="17" thickBot="1">
      <c r="A20" s="7" t="s">
        <v>294</v>
      </c>
      <c r="B20" s="7" t="s">
        <v>293</v>
      </c>
      <c r="C20" s="7" t="s">
        <v>30</v>
      </c>
      <c r="D20" s="7" t="s">
        <v>5</v>
      </c>
      <c r="E20" s="7" t="s">
        <v>1</v>
      </c>
      <c r="F20" s="15" t="s">
        <v>181</v>
      </c>
      <c r="G20" s="7"/>
      <c r="H20" s="7" t="s">
        <v>31</v>
      </c>
      <c r="I20" s="7" t="s">
        <v>188</v>
      </c>
      <c r="K20" s="17"/>
    </row>
    <row r="21" spans="1:11" ht="17" thickBot="1">
      <c r="A21" s="7" t="s">
        <v>296</v>
      </c>
      <c r="B21" s="7" t="s">
        <v>295</v>
      </c>
      <c r="C21" s="7" t="s">
        <v>30</v>
      </c>
      <c r="D21" s="7" t="s">
        <v>5</v>
      </c>
      <c r="E21" s="7" t="s">
        <v>1</v>
      </c>
      <c r="F21" s="15" t="s">
        <v>182</v>
      </c>
      <c r="G21" s="7"/>
      <c r="H21" s="7" t="s">
        <v>31</v>
      </c>
      <c r="I21" s="7" t="s">
        <v>188</v>
      </c>
      <c r="K21" s="17"/>
    </row>
    <row r="22" spans="1:11" ht="17" thickBot="1">
      <c r="A22" s="7" t="s">
        <v>298</v>
      </c>
      <c r="B22" s="7" t="s">
        <v>297</v>
      </c>
      <c r="C22" s="7" t="s">
        <v>30</v>
      </c>
      <c r="D22" s="7" t="s">
        <v>6</v>
      </c>
      <c r="E22" s="7" t="s">
        <v>1</v>
      </c>
      <c r="F22" s="15" t="s">
        <v>183</v>
      </c>
      <c r="G22" s="7"/>
      <c r="H22" s="7" t="s">
        <v>31</v>
      </c>
      <c r="I22" s="7" t="s">
        <v>188</v>
      </c>
      <c r="K22" s="17"/>
    </row>
    <row r="23" spans="1:11" ht="17" thickBot="1">
      <c r="A23" s="7" t="s">
        <v>300</v>
      </c>
      <c r="B23" s="7" t="s">
        <v>299</v>
      </c>
      <c r="C23" s="7" t="s">
        <v>30</v>
      </c>
      <c r="D23" s="7" t="s">
        <v>6</v>
      </c>
      <c r="E23" s="7" t="s">
        <v>1</v>
      </c>
      <c r="F23" s="15" t="s">
        <v>184</v>
      </c>
      <c r="G23" s="7"/>
      <c r="H23" s="7" t="s">
        <v>31</v>
      </c>
      <c r="I23" s="7" t="s">
        <v>188</v>
      </c>
      <c r="K23" s="17"/>
    </row>
    <row r="24" spans="1:11" ht="17" thickBot="1">
      <c r="A24" s="7" t="s">
        <v>302</v>
      </c>
      <c r="B24" s="7" t="s">
        <v>301</v>
      </c>
      <c r="C24" s="7" t="s">
        <v>30</v>
      </c>
      <c r="D24" s="7" t="s">
        <v>5</v>
      </c>
      <c r="E24" s="7" t="s">
        <v>1</v>
      </c>
      <c r="F24" s="7" t="s">
        <v>185</v>
      </c>
      <c r="G24" s="7"/>
      <c r="H24" s="7" t="s">
        <v>31</v>
      </c>
      <c r="I24" s="7" t="s">
        <v>188</v>
      </c>
      <c r="K24" s="17"/>
    </row>
    <row r="25" spans="1:11" ht="17" thickBot="1">
      <c r="A25" s="7" t="s">
        <v>304</v>
      </c>
      <c r="B25" s="9" t="s">
        <v>303</v>
      </c>
      <c r="C25" s="7" t="s">
        <v>40</v>
      </c>
      <c r="D25" s="7" t="s">
        <v>11</v>
      </c>
      <c r="E25" s="7" t="s">
        <v>77</v>
      </c>
      <c r="F25" s="7"/>
      <c r="G25" s="7"/>
      <c r="H25" s="7" t="s">
        <v>31</v>
      </c>
      <c r="I25" s="7" t="s">
        <v>188</v>
      </c>
      <c r="K25" s="17"/>
    </row>
    <row r="26" spans="1:11" ht="17" thickBot="1">
      <c r="A26" s="7" t="s">
        <v>305</v>
      </c>
      <c r="B26" s="9" t="s">
        <v>232</v>
      </c>
      <c r="C26" s="7" t="s">
        <v>30</v>
      </c>
      <c r="D26" s="7" t="s">
        <v>6</v>
      </c>
      <c r="E26" s="7" t="s">
        <v>77</v>
      </c>
      <c r="F26" s="7"/>
      <c r="G26" s="7"/>
      <c r="H26" s="7" t="s">
        <v>31</v>
      </c>
      <c r="I26" s="7" t="s">
        <v>188</v>
      </c>
      <c r="K26" s="17"/>
    </row>
    <row r="27" spans="1:11" ht="17" thickBot="1">
      <c r="A27" s="7" t="s">
        <v>307</v>
      </c>
      <c r="B27" s="9" t="s">
        <v>306</v>
      </c>
      <c r="C27" s="7" t="s">
        <v>30</v>
      </c>
      <c r="D27" s="7" t="s">
        <v>7</v>
      </c>
      <c r="E27" s="7" t="s">
        <v>77</v>
      </c>
      <c r="F27" s="7"/>
      <c r="G27" s="7"/>
      <c r="H27" s="7" t="s">
        <v>31</v>
      </c>
      <c r="I27" s="7" t="s">
        <v>188</v>
      </c>
      <c r="K27" s="17"/>
    </row>
    <row r="28" spans="1:11" ht="17" thickBot="1">
      <c r="A28" s="7" t="s">
        <v>308</v>
      </c>
      <c r="B28" s="9" t="s">
        <v>232</v>
      </c>
      <c r="C28" s="7" t="s">
        <v>30</v>
      </c>
      <c r="D28" s="7" t="s">
        <v>5</v>
      </c>
      <c r="E28" s="7" t="s">
        <v>77</v>
      </c>
      <c r="F28" s="7"/>
      <c r="G28" s="7"/>
      <c r="H28" s="7" t="s">
        <v>31</v>
      </c>
      <c r="I28" s="7" t="s">
        <v>188</v>
      </c>
      <c r="K28" s="17"/>
    </row>
    <row r="29" spans="1:11" ht="17" thickBot="1">
      <c r="A29" s="7" t="s">
        <v>310</v>
      </c>
      <c r="B29" s="9" t="s">
        <v>309</v>
      </c>
      <c r="C29" s="7" t="s">
        <v>30</v>
      </c>
      <c r="D29" s="7" t="s">
        <v>5</v>
      </c>
      <c r="E29" s="7" t="s">
        <v>77</v>
      </c>
      <c r="F29" s="7"/>
      <c r="G29" s="7"/>
      <c r="H29" s="7" t="s">
        <v>31</v>
      </c>
      <c r="I29" s="7" t="s">
        <v>188</v>
      </c>
      <c r="K29" s="17"/>
    </row>
    <row r="30" spans="1:11" ht="17" thickBot="1">
      <c r="A30" s="7" t="s">
        <v>312</v>
      </c>
      <c r="B30" s="9" t="s">
        <v>311</v>
      </c>
      <c r="C30" s="7" t="s">
        <v>30</v>
      </c>
      <c r="D30" s="7" t="s">
        <v>5</v>
      </c>
      <c r="E30" s="7" t="s">
        <v>77</v>
      </c>
      <c r="F30" s="7"/>
      <c r="G30" s="7"/>
      <c r="H30" s="7" t="s">
        <v>31</v>
      </c>
      <c r="I30" s="7" t="s">
        <v>188</v>
      </c>
      <c r="K30" s="17"/>
    </row>
    <row r="31" spans="1:11" ht="17" thickBot="1">
      <c r="A31" s="7" t="s">
        <v>314</v>
      </c>
      <c r="B31" s="9" t="s">
        <v>313</v>
      </c>
      <c r="C31" s="7" t="s">
        <v>30</v>
      </c>
      <c r="D31" s="7" t="s">
        <v>5</v>
      </c>
      <c r="E31" s="7" t="s">
        <v>77</v>
      </c>
      <c r="F31" s="7"/>
      <c r="G31" s="7"/>
      <c r="H31" s="7" t="s">
        <v>31</v>
      </c>
      <c r="I31" s="7" t="s">
        <v>188</v>
      </c>
      <c r="K31" s="17"/>
    </row>
    <row r="32" spans="1:11" ht="17" thickBot="1">
      <c r="A32" s="7" t="s">
        <v>316</v>
      </c>
      <c r="B32" s="9" t="s">
        <v>315</v>
      </c>
      <c r="C32" s="7" t="s">
        <v>40</v>
      </c>
      <c r="D32" s="7" t="s">
        <v>5</v>
      </c>
      <c r="E32" s="7" t="s">
        <v>77</v>
      </c>
      <c r="F32" s="7"/>
      <c r="G32" s="7"/>
      <c r="H32" s="7" t="s">
        <v>31</v>
      </c>
      <c r="I32" s="7" t="s">
        <v>188</v>
      </c>
      <c r="K32" s="17"/>
    </row>
    <row r="33" spans="1:11" ht="17" thickBot="1">
      <c r="A33" s="7" t="s">
        <v>317</v>
      </c>
      <c r="B33" s="9" t="s">
        <v>234</v>
      </c>
      <c r="C33" s="7" t="s">
        <v>30</v>
      </c>
      <c r="D33" s="7" t="s">
        <v>9</v>
      </c>
      <c r="E33" s="7" t="s">
        <v>77</v>
      </c>
      <c r="F33" s="7"/>
      <c r="G33" s="7"/>
      <c r="H33" s="7" t="s">
        <v>31</v>
      </c>
      <c r="I33" s="7" t="s">
        <v>188</v>
      </c>
      <c r="K33" s="17"/>
    </row>
    <row r="34" spans="1:11" ht="17" thickBot="1">
      <c r="A34" s="7" t="s">
        <v>319</v>
      </c>
      <c r="B34" s="9" t="s">
        <v>318</v>
      </c>
      <c r="C34" s="7" t="s">
        <v>40</v>
      </c>
      <c r="D34" s="7" t="s">
        <v>9</v>
      </c>
      <c r="E34" s="7" t="s">
        <v>77</v>
      </c>
      <c r="F34" s="7"/>
      <c r="G34" s="7"/>
      <c r="H34" s="7" t="s">
        <v>31</v>
      </c>
      <c r="I34" s="7" t="s">
        <v>188</v>
      </c>
      <c r="K34" s="17"/>
    </row>
    <row r="35" spans="1:11" ht="17" thickBot="1">
      <c r="A35" s="7" t="s">
        <v>321</v>
      </c>
      <c r="B35" s="7" t="s">
        <v>320</v>
      </c>
      <c r="C35" s="7" t="s">
        <v>40</v>
      </c>
      <c r="D35" s="7" t="s">
        <v>8</v>
      </c>
      <c r="E35" s="7" t="s">
        <v>77</v>
      </c>
      <c r="F35" s="7"/>
      <c r="G35" s="7"/>
      <c r="H35" s="7" t="s">
        <v>31</v>
      </c>
      <c r="I35" s="7" t="s">
        <v>188</v>
      </c>
      <c r="K35" s="17"/>
    </row>
    <row r="36" ht="15.75">
      <c r="K36" s="17"/>
    </row>
    <row r="37" ht="15.75">
      <c r="K37" s="17"/>
    </row>
    <row r="38" ht="15.75">
      <c r="K38" s="17"/>
    </row>
    <row r="39" ht="15.75">
      <c r="K39" s="17"/>
    </row>
    <row r="40" ht="15.75">
      <c r="K40" s="17"/>
    </row>
    <row r="41" ht="15.75">
      <c r="K41" s="17"/>
    </row>
    <row r="42" ht="15.75">
      <c r="K42" s="17"/>
    </row>
    <row r="43" ht="15.75">
      <c r="K43" s="17"/>
    </row>
    <row r="44" ht="15.75">
      <c r="K44" s="17"/>
    </row>
    <row r="45" ht="15.75">
      <c r="K45" s="17"/>
    </row>
    <row r="46" ht="15.75">
      <c r="K46" s="17"/>
    </row>
    <row r="47" ht="15.75">
      <c r="K47" s="17"/>
    </row>
    <row r="48" ht="15.75">
      <c r="K48" s="17"/>
    </row>
    <row r="49" ht="15.75">
      <c r="K49" s="17"/>
    </row>
    <row r="50" ht="15.75">
      <c r="K50" s="17"/>
    </row>
    <row r="51" ht="15.75">
      <c r="K51" s="17"/>
    </row>
    <row r="52" ht="15.75">
      <c r="K52" s="17"/>
    </row>
    <row r="53" ht="15.75">
      <c r="K53" s="17"/>
    </row>
    <row r="54" ht="15.75">
      <c r="K54" s="17"/>
    </row>
    <row r="55" ht="15.75">
      <c r="K55" s="17"/>
    </row>
    <row r="56" ht="15.75">
      <c r="K56" s="17"/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 topLeftCell="A1">
      <selection activeCell="E18" sqref="E18"/>
    </sheetView>
  </sheetViews>
  <sheetFormatPr defaultColWidth="11.00390625" defaultRowHeight="15.75"/>
  <sheetData>
    <row r="1" spans="1:19" ht="15.75">
      <c r="A1" s="23" t="s">
        <v>635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5.75">
      <c r="A2" s="23" t="s">
        <v>0</v>
      </c>
      <c r="B2" s="23" t="s">
        <v>1</v>
      </c>
      <c r="C2" s="23"/>
      <c r="D2" s="23"/>
      <c r="E2" s="23"/>
      <c r="F2" s="23"/>
      <c r="G2" s="23"/>
      <c r="H2" s="24" t="s">
        <v>13</v>
      </c>
      <c r="I2" s="24"/>
      <c r="J2" s="24"/>
      <c r="K2" s="24"/>
      <c r="L2" s="24"/>
      <c r="M2" s="24"/>
      <c r="N2" s="23" t="s">
        <v>2</v>
      </c>
      <c r="O2" s="23"/>
      <c r="P2" s="23"/>
      <c r="Q2" s="23"/>
      <c r="R2" s="23"/>
      <c r="S2" s="23"/>
    </row>
    <row r="3" spans="1:19" ht="15.75">
      <c r="A3" s="23"/>
      <c r="B3" s="1" t="s">
        <v>4</v>
      </c>
      <c r="C3" s="1" t="s">
        <v>12</v>
      </c>
      <c r="D3" s="1" t="s">
        <v>14</v>
      </c>
      <c r="E3" s="1" t="s">
        <v>15</v>
      </c>
      <c r="F3" s="1" t="s">
        <v>3</v>
      </c>
      <c r="G3" s="1" t="s">
        <v>16</v>
      </c>
      <c r="H3" s="1" t="s">
        <v>4</v>
      </c>
      <c r="I3" s="1" t="s">
        <v>12</v>
      </c>
      <c r="J3" s="1" t="s">
        <v>14</v>
      </c>
      <c r="K3" s="1" t="s">
        <v>15</v>
      </c>
      <c r="L3" s="1" t="s">
        <v>3</v>
      </c>
      <c r="M3" s="1" t="s">
        <v>16</v>
      </c>
      <c r="N3" s="1" t="s">
        <v>4</v>
      </c>
      <c r="O3" s="1" t="s">
        <v>12</v>
      </c>
      <c r="P3" s="1" t="s">
        <v>14</v>
      </c>
      <c r="Q3" s="1" t="s">
        <v>15</v>
      </c>
      <c r="R3" s="1" t="s">
        <v>3</v>
      </c>
      <c r="S3" s="1" t="s">
        <v>16</v>
      </c>
    </row>
    <row r="4" spans="1:19" ht="15.75">
      <c r="A4" s="14" t="s">
        <v>5</v>
      </c>
      <c r="B4" s="2">
        <v>0</v>
      </c>
      <c r="C4" s="4">
        <f>SUM(B4*100)/F4</f>
        <v>0</v>
      </c>
      <c r="D4" s="4">
        <f aca="true" t="shared" si="0" ref="D4:D11">SUM(F4-B4)</f>
        <v>3</v>
      </c>
      <c r="E4" s="4">
        <f>SUM(D4*100)/F4</f>
        <v>100</v>
      </c>
      <c r="F4" s="2">
        <v>3</v>
      </c>
      <c r="G4" s="3">
        <f>SUM(F4*100)/F$11</f>
        <v>13.636363636363637</v>
      </c>
      <c r="H4" s="2">
        <v>2</v>
      </c>
      <c r="I4" s="3">
        <f>SUM(H4*100)/L4</f>
        <v>50</v>
      </c>
      <c r="J4" s="4">
        <f aca="true" t="shared" si="1" ref="J4:J11">SUM(L4-H4)</f>
        <v>2</v>
      </c>
      <c r="K4" s="3">
        <f>SUM(J4*100)/L4</f>
        <v>50</v>
      </c>
      <c r="L4" s="2">
        <v>4</v>
      </c>
      <c r="M4" s="3">
        <f>SUM(L4*100)/L$11</f>
        <v>36.36363636363637</v>
      </c>
      <c r="N4" s="4">
        <f aca="true" t="shared" si="2" ref="N4:N11">SUM(B4+H4)</f>
        <v>2</v>
      </c>
      <c r="O4" s="3">
        <f>SUM(N4*100)/R4</f>
        <v>28.571428571428573</v>
      </c>
      <c r="P4" s="4">
        <f aca="true" t="shared" si="3" ref="P4:P11">SUM(D4+J4)</f>
        <v>5</v>
      </c>
      <c r="Q4" s="3">
        <f>SUM(P4*100)/R4</f>
        <v>71.42857142857143</v>
      </c>
      <c r="R4" s="4">
        <f aca="true" t="shared" si="4" ref="R4:R11">SUM(N4+P4)</f>
        <v>7</v>
      </c>
      <c r="S4" s="3">
        <f>SUM(R4*100)/R$11</f>
        <v>21.21212121212121</v>
      </c>
    </row>
    <row r="5" spans="1:19" ht="15.75">
      <c r="A5" s="14" t="s">
        <v>6</v>
      </c>
      <c r="B5" s="2">
        <v>2</v>
      </c>
      <c r="C5" s="4">
        <f aca="true" t="shared" si="5" ref="C5:C11">SUM(B5*100)/F5</f>
        <v>10.526315789473685</v>
      </c>
      <c r="D5" s="4">
        <f t="shared" si="0"/>
        <v>17</v>
      </c>
      <c r="E5" s="4">
        <f aca="true" t="shared" si="6" ref="E5:E11">SUM(D5*100)/F5</f>
        <v>89.47368421052632</v>
      </c>
      <c r="F5" s="2">
        <v>19</v>
      </c>
      <c r="G5" s="3">
        <f aca="true" t="shared" si="7" ref="G5:G11">SUM(F5*100)/F$11</f>
        <v>86.36363636363636</v>
      </c>
      <c r="H5" s="2">
        <v>0</v>
      </c>
      <c r="I5" s="3">
        <v>0</v>
      </c>
      <c r="J5" s="4">
        <f t="shared" si="1"/>
        <v>0</v>
      </c>
      <c r="K5" s="3">
        <v>0</v>
      </c>
      <c r="L5" s="2">
        <v>0</v>
      </c>
      <c r="M5" s="4">
        <f aca="true" t="shared" si="8" ref="M5:M11">SUM(L5*100)/L$11</f>
        <v>0</v>
      </c>
      <c r="N5" s="4">
        <f t="shared" si="2"/>
        <v>2</v>
      </c>
      <c r="O5" s="3">
        <f aca="true" t="shared" si="9" ref="O5:O11">SUM(N5*100)/R5</f>
        <v>10.526315789473685</v>
      </c>
      <c r="P5" s="4">
        <f t="shared" si="3"/>
        <v>17</v>
      </c>
      <c r="Q5" s="3">
        <f aca="true" t="shared" si="10" ref="Q5:Q11">SUM(P5*100)/R5</f>
        <v>89.47368421052632</v>
      </c>
      <c r="R5" s="4">
        <f t="shared" si="4"/>
        <v>19</v>
      </c>
      <c r="S5" s="3">
        <f aca="true" t="shared" si="11" ref="S5:S11">SUM(R5*100)/R$11</f>
        <v>57.57575757575758</v>
      </c>
    </row>
    <row r="6" spans="1:19" ht="15.75">
      <c r="A6" s="14" t="s">
        <v>7</v>
      </c>
      <c r="B6" s="2">
        <v>0</v>
      </c>
      <c r="C6" s="2">
        <v>0</v>
      </c>
      <c r="D6" s="4">
        <f t="shared" si="0"/>
        <v>0</v>
      </c>
      <c r="E6" s="2">
        <v>0</v>
      </c>
      <c r="F6" s="2">
        <v>0</v>
      </c>
      <c r="G6" s="3">
        <f t="shared" si="7"/>
        <v>0</v>
      </c>
      <c r="H6" s="2">
        <v>0</v>
      </c>
      <c r="I6" s="3">
        <f aca="true" t="shared" si="12" ref="I6:I11">SUM(H6*100)/L6</f>
        <v>0</v>
      </c>
      <c r="J6" s="4">
        <f t="shared" si="1"/>
        <v>1</v>
      </c>
      <c r="K6" s="3">
        <f aca="true" t="shared" si="13" ref="K6:K11">SUM(J6*100)/L6</f>
        <v>100</v>
      </c>
      <c r="L6" s="2">
        <v>1</v>
      </c>
      <c r="M6" s="3">
        <f t="shared" si="8"/>
        <v>9.090909090909092</v>
      </c>
      <c r="N6" s="4">
        <f t="shared" si="2"/>
        <v>0</v>
      </c>
      <c r="O6" s="4">
        <f t="shared" si="9"/>
        <v>0</v>
      </c>
      <c r="P6" s="4">
        <f t="shared" si="3"/>
        <v>1</v>
      </c>
      <c r="Q6" s="4">
        <f t="shared" si="10"/>
        <v>100</v>
      </c>
      <c r="R6" s="4">
        <f t="shared" si="4"/>
        <v>1</v>
      </c>
      <c r="S6" s="3">
        <f t="shared" si="11"/>
        <v>3.0303030303030303</v>
      </c>
    </row>
    <row r="7" spans="1:19" ht="15.75">
      <c r="A7" s="14" t="s">
        <v>10</v>
      </c>
      <c r="B7" s="2">
        <v>0</v>
      </c>
      <c r="C7" s="2">
        <v>0</v>
      </c>
      <c r="D7" s="4">
        <f t="shared" si="0"/>
        <v>0</v>
      </c>
      <c r="E7" s="2">
        <v>0</v>
      </c>
      <c r="F7" s="2">
        <v>0</v>
      </c>
      <c r="G7" s="3">
        <f t="shared" si="7"/>
        <v>0</v>
      </c>
      <c r="H7" s="2">
        <v>0</v>
      </c>
      <c r="I7" s="3">
        <v>0</v>
      </c>
      <c r="J7" s="4">
        <f t="shared" si="1"/>
        <v>0</v>
      </c>
      <c r="K7" s="3">
        <v>0</v>
      </c>
      <c r="L7" s="2">
        <v>0</v>
      </c>
      <c r="M7" s="3">
        <f t="shared" si="8"/>
        <v>0</v>
      </c>
      <c r="N7" s="4">
        <f t="shared" si="2"/>
        <v>0</v>
      </c>
      <c r="O7" s="4">
        <v>0</v>
      </c>
      <c r="P7" s="4">
        <f t="shared" si="3"/>
        <v>0</v>
      </c>
      <c r="Q7" s="4">
        <v>0</v>
      </c>
      <c r="R7" s="4">
        <f t="shared" si="4"/>
        <v>0</v>
      </c>
      <c r="S7" s="4">
        <f t="shared" si="11"/>
        <v>0</v>
      </c>
    </row>
    <row r="8" spans="1:19" ht="15.75">
      <c r="A8" s="14" t="s">
        <v>8</v>
      </c>
      <c r="B8" s="2">
        <v>0</v>
      </c>
      <c r="C8" s="2">
        <v>0</v>
      </c>
      <c r="D8" s="4">
        <f t="shared" si="0"/>
        <v>0</v>
      </c>
      <c r="E8" s="2">
        <v>0</v>
      </c>
      <c r="F8" s="2">
        <v>0</v>
      </c>
      <c r="G8" s="3">
        <f t="shared" si="7"/>
        <v>0</v>
      </c>
      <c r="H8" s="2">
        <v>2</v>
      </c>
      <c r="I8" s="3">
        <f t="shared" si="12"/>
        <v>100</v>
      </c>
      <c r="J8" s="4">
        <f t="shared" si="1"/>
        <v>0</v>
      </c>
      <c r="K8" s="3">
        <f t="shared" si="13"/>
        <v>0</v>
      </c>
      <c r="L8" s="2">
        <v>2</v>
      </c>
      <c r="M8" s="3">
        <f t="shared" si="8"/>
        <v>18.181818181818183</v>
      </c>
      <c r="N8" s="4">
        <f t="shared" si="2"/>
        <v>2</v>
      </c>
      <c r="O8" s="3">
        <f t="shared" si="9"/>
        <v>100</v>
      </c>
      <c r="P8" s="4">
        <f t="shared" si="3"/>
        <v>0</v>
      </c>
      <c r="Q8" s="3">
        <f t="shared" si="10"/>
        <v>0</v>
      </c>
      <c r="R8" s="4">
        <f t="shared" si="4"/>
        <v>2</v>
      </c>
      <c r="S8" s="3">
        <f t="shared" si="11"/>
        <v>6.0606060606060606</v>
      </c>
    </row>
    <row r="9" spans="1:19" ht="15.75">
      <c r="A9" s="14" t="s">
        <v>11</v>
      </c>
      <c r="B9" s="2">
        <v>0</v>
      </c>
      <c r="C9" s="2">
        <v>0</v>
      </c>
      <c r="D9" s="4">
        <f t="shared" si="0"/>
        <v>0</v>
      </c>
      <c r="E9" s="2">
        <v>0</v>
      </c>
      <c r="F9" s="2">
        <v>0</v>
      </c>
      <c r="G9" s="3">
        <f t="shared" si="7"/>
        <v>0</v>
      </c>
      <c r="H9" s="2">
        <v>0</v>
      </c>
      <c r="I9" s="3">
        <f t="shared" si="12"/>
        <v>0</v>
      </c>
      <c r="J9" s="4">
        <f t="shared" si="1"/>
        <v>1</v>
      </c>
      <c r="K9" s="3">
        <f t="shared" si="13"/>
        <v>100</v>
      </c>
      <c r="L9" s="2">
        <v>1</v>
      </c>
      <c r="M9" s="3">
        <f t="shared" si="8"/>
        <v>9.090909090909092</v>
      </c>
      <c r="N9" s="4">
        <f t="shared" si="2"/>
        <v>0</v>
      </c>
      <c r="O9" s="4">
        <f t="shared" si="9"/>
        <v>0</v>
      </c>
      <c r="P9" s="4">
        <f t="shared" si="3"/>
        <v>1</v>
      </c>
      <c r="Q9" s="4">
        <f t="shared" si="10"/>
        <v>100</v>
      </c>
      <c r="R9" s="4">
        <f t="shared" si="4"/>
        <v>1</v>
      </c>
      <c r="S9" s="3">
        <f t="shared" si="11"/>
        <v>3.0303030303030303</v>
      </c>
    </row>
    <row r="10" spans="1:19" ht="15.75">
      <c r="A10" s="14" t="s">
        <v>9</v>
      </c>
      <c r="B10" s="2">
        <v>0</v>
      </c>
      <c r="C10" s="2">
        <v>0</v>
      </c>
      <c r="D10" s="4">
        <f t="shared" si="0"/>
        <v>0</v>
      </c>
      <c r="E10" s="2">
        <v>0</v>
      </c>
      <c r="F10" s="2">
        <v>0</v>
      </c>
      <c r="G10" s="3">
        <f t="shared" si="7"/>
        <v>0</v>
      </c>
      <c r="H10" s="2">
        <v>1</v>
      </c>
      <c r="I10" s="3">
        <f t="shared" si="12"/>
        <v>33.333333333333336</v>
      </c>
      <c r="J10" s="4">
        <f t="shared" si="1"/>
        <v>2</v>
      </c>
      <c r="K10" s="3">
        <f t="shared" si="13"/>
        <v>66.66666666666667</v>
      </c>
      <c r="L10" s="2">
        <v>3</v>
      </c>
      <c r="M10" s="3">
        <f t="shared" si="8"/>
        <v>27.272727272727273</v>
      </c>
      <c r="N10" s="4">
        <f t="shared" si="2"/>
        <v>1</v>
      </c>
      <c r="O10" s="4">
        <f t="shared" si="9"/>
        <v>33.333333333333336</v>
      </c>
      <c r="P10" s="4">
        <f t="shared" si="3"/>
        <v>2</v>
      </c>
      <c r="Q10" s="4">
        <f t="shared" si="10"/>
        <v>66.66666666666667</v>
      </c>
      <c r="R10" s="4">
        <f t="shared" si="4"/>
        <v>3</v>
      </c>
      <c r="S10" s="3">
        <f t="shared" si="11"/>
        <v>9.090909090909092</v>
      </c>
    </row>
    <row r="11" spans="1:19" ht="15.75">
      <c r="A11" s="14" t="s">
        <v>3</v>
      </c>
      <c r="B11" s="2">
        <f>SUM(B4:B10)</f>
        <v>2</v>
      </c>
      <c r="C11" s="4">
        <f t="shared" si="5"/>
        <v>9.090909090909092</v>
      </c>
      <c r="D11" s="4">
        <f t="shared" si="0"/>
        <v>20</v>
      </c>
      <c r="E11" s="4">
        <f t="shared" si="6"/>
        <v>90.9090909090909</v>
      </c>
      <c r="F11" s="2">
        <f>SUM(F4:F10)</f>
        <v>22</v>
      </c>
      <c r="G11" s="4">
        <f t="shared" si="7"/>
        <v>100</v>
      </c>
      <c r="H11" s="2">
        <f>SUM(H4:H10)</f>
        <v>5</v>
      </c>
      <c r="I11" s="3">
        <f t="shared" si="12"/>
        <v>45.45454545454545</v>
      </c>
      <c r="J11" s="4">
        <f t="shared" si="1"/>
        <v>6</v>
      </c>
      <c r="K11" s="3">
        <f t="shared" si="13"/>
        <v>54.54545454545455</v>
      </c>
      <c r="L11" s="2">
        <f>SUM(L4:L10)</f>
        <v>11</v>
      </c>
      <c r="M11" s="4">
        <f t="shared" si="8"/>
        <v>100</v>
      </c>
      <c r="N11" s="4">
        <f t="shared" si="2"/>
        <v>7</v>
      </c>
      <c r="O11" s="3">
        <f t="shared" si="9"/>
        <v>21.21212121212121</v>
      </c>
      <c r="P11" s="4">
        <f t="shared" si="3"/>
        <v>26</v>
      </c>
      <c r="Q11" s="3">
        <f t="shared" si="10"/>
        <v>78.78787878787878</v>
      </c>
      <c r="R11" s="4">
        <f t="shared" si="4"/>
        <v>33</v>
      </c>
      <c r="S11" s="4">
        <f t="shared" si="11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 topLeftCell="A12">
      <selection activeCell="A1" sqref="A1:I1"/>
    </sheetView>
  </sheetViews>
  <sheetFormatPr defaultColWidth="11.00390625" defaultRowHeight="15.75"/>
  <cols>
    <col min="1" max="4" width="17.875" style="0" customWidth="1"/>
    <col min="5" max="5" width="25.625" style="0" customWidth="1"/>
    <col min="6" max="6" width="17.875" style="0" customWidth="1"/>
    <col min="7" max="7" width="10.125" style="0" customWidth="1"/>
    <col min="8" max="9" width="17.875" style="0" customWidth="1"/>
  </cols>
  <sheetData>
    <row r="1" spans="1:9" ht="17" thickBot="1">
      <c r="A1" s="25" t="s">
        <v>187</v>
      </c>
      <c r="B1" s="26"/>
      <c r="C1" s="26"/>
      <c r="D1" s="26"/>
      <c r="E1" s="26"/>
      <c r="F1" s="26"/>
      <c r="G1" s="26"/>
      <c r="H1" s="26"/>
      <c r="I1" s="27"/>
    </row>
    <row r="2" spans="1:11" ht="17" thickBot="1">
      <c r="A2" s="11" t="s">
        <v>18</v>
      </c>
      <c r="B2" s="12" t="s">
        <v>19</v>
      </c>
      <c r="C2" s="12" t="s">
        <v>20</v>
      </c>
      <c r="D2" s="12" t="s">
        <v>0</v>
      </c>
      <c r="E2" s="12" t="s">
        <v>27</v>
      </c>
      <c r="F2" s="12" t="s">
        <v>21</v>
      </c>
      <c r="G2" s="12" t="s">
        <v>22</v>
      </c>
      <c r="H2" s="12" t="s">
        <v>23</v>
      </c>
      <c r="I2" s="12" t="s">
        <v>24</v>
      </c>
      <c r="K2" s="17"/>
    </row>
    <row r="3" spans="1:11" ht="17" thickBot="1">
      <c r="A3" s="7" t="s">
        <v>200</v>
      </c>
      <c r="B3" s="7" t="s">
        <v>199</v>
      </c>
      <c r="C3" s="7" t="s">
        <v>30</v>
      </c>
      <c r="D3" s="7" t="s">
        <v>6</v>
      </c>
      <c r="E3" s="7" t="s">
        <v>1</v>
      </c>
      <c r="F3" s="15" t="s">
        <v>164</v>
      </c>
      <c r="G3" s="7"/>
      <c r="H3" s="7" t="s">
        <v>31</v>
      </c>
      <c r="I3" s="7" t="s">
        <v>186</v>
      </c>
      <c r="K3" s="17"/>
    </row>
    <row r="4" spans="1:11" ht="17" thickBot="1">
      <c r="A4" s="7" t="s">
        <v>202</v>
      </c>
      <c r="B4" s="7" t="s">
        <v>201</v>
      </c>
      <c r="C4" s="7" t="s">
        <v>30</v>
      </c>
      <c r="D4" s="7" t="s">
        <v>6</v>
      </c>
      <c r="E4" s="7" t="s">
        <v>1</v>
      </c>
      <c r="F4" s="15" t="s">
        <v>165</v>
      </c>
      <c r="G4" s="7"/>
      <c r="H4" s="7" t="s">
        <v>31</v>
      </c>
      <c r="I4" s="7" t="s">
        <v>186</v>
      </c>
      <c r="K4" s="17"/>
    </row>
    <row r="5" spans="1:11" ht="17" thickBot="1">
      <c r="A5" s="7" t="s">
        <v>204</v>
      </c>
      <c r="B5" s="7" t="s">
        <v>203</v>
      </c>
      <c r="C5" s="7" t="s">
        <v>30</v>
      </c>
      <c r="D5" s="7" t="s">
        <v>5</v>
      </c>
      <c r="E5" s="7" t="s">
        <v>1</v>
      </c>
      <c r="F5" s="15" t="s">
        <v>166</v>
      </c>
      <c r="G5" s="7"/>
      <c r="H5" s="7" t="s">
        <v>31</v>
      </c>
      <c r="I5" s="7" t="s">
        <v>186</v>
      </c>
      <c r="K5" s="17"/>
    </row>
    <row r="6" spans="1:11" ht="17" thickBot="1">
      <c r="A6" s="7" t="s">
        <v>206</v>
      </c>
      <c r="B6" s="7" t="s">
        <v>205</v>
      </c>
      <c r="C6" s="7" t="s">
        <v>30</v>
      </c>
      <c r="D6" s="7" t="s">
        <v>5</v>
      </c>
      <c r="E6" s="7" t="s">
        <v>1</v>
      </c>
      <c r="F6" s="15" t="s">
        <v>167</v>
      </c>
      <c r="G6" s="7"/>
      <c r="H6" s="7" t="s">
        <v>31</v>
      </c>
      <c r="I6" s="7" t="s">
        <v>186</v>
      </c>
      <c r="K6" s="17"/>
    </row>
    <row r="7" spans="1:11" ht="17" thickBot="1">
      <c r="A7" s="7" t="s">
        <v>208</v>
      </c>
      <c r="B7" s="7" t="s">
        <v>207</v>
      </c>
      <c r="C7" s="7" t="s">
        <v>30</v>
      </c>
      <c r="D7" s="7" t="s">
        <v>6</v>
      </c>
      <c r="E7" s="7" t="s">
        <v>1</v>
      </c>
      <c r="F7" s="15" t="s">
        <v>168</v>
      </c>
      <c r="G7" s="7"/>
      <c r="H7" s="7" t="s">
        <v>31</v>
      </c>
      <c r="I7" s="7" t="s">
        <v>186</v>
      </c>
      <c r="K7" s="17"/>
    </row>
    <row r="8" spans="1:11" ht="17" thickBot="1">
      <c r="A8" s="7" t="s">
        <v>210</v>
      </c>
      <c r="B8" s="7" t="s">
        <v>209</v>
      </c>
      <c r="C8" s="7" t="s">
        <v>30</v>
      </c>
      <c r="D8" s="7" t="s">
        <v>5</v>
      </c>
      <c r="E8" s="7" t="s">
        <v>1</v>
      </c>
      <c r="F8" s="15" t="s">
        <v>169</v>
      </c>
      <c r="G8" s="7"/>
      <c r="H8" s="7" t="s">
        <v>31</v>
      </c>
      <c r="I8" s="7" t="s">
        <v>186</v>
      </c>
      <c r="K8" s="17"/>
    </row>
    <row r="9" spans="1:11" ht="17" thickBot="1">
      <c r="A9" s="7" t="s">
        <v>212</v>
      </c>
      <c r="B9" s="7" t="s">
        <v>211</v>
      </c>
      <c r="C9" s="7" t="s">
        <v>30</v>
      </c>
      <c r="D9" s="7" t="s">
        <v>6</v>
      </c>
      <c r="E9" s="7" t="s">
        <v>1</v>
      </c>
      <c r="F9" s="15" t="s">
        <v>170</v>
      </c>
      <c r="G9" s="7"/>
      <c r="H9" s="7" t="s">
        <v>31</v>
      </c>
      <c r="I9" s="7" t="s">
        <v>186</v>
      </c>
      <c r="K9" s="17"/>
    </row>
    <row r="10" spans="1:11" ht="17" thickBot="1">
      <c r="A10" s="7" t="s">
        <v>213</v>
      </c>
      <c r="B10" s="7" t="s">
        <v>37</v>
      </c>
      <c r="C10" s="7" t="s">
        <v>30</v>
      </c>
      <c r="D10" s="7" t="s">
        <v>6</v>
      </c>
      <c r="E10" s="7" t="s">
        <v>1</v>
      </c>
      <c r="F10" s="15" t="s">
        <v>171</v>
      </c>
      <c r="G10" s="7"/>
      <c r="H10" s="7" t="s">
        <v>31</v>
      </c>
      <c r="I10" s="7" t="s">
        <v>186</v>
      </c>
      <c r="K10" s="17"/>
    </row>
    <row r="11" spans="1:11" ht="17" thickBot="1">
      <c r="A11" s="7" t="s">
        <v>206</v>
      </c>
      <c r="B11" s="7" t="s">
        <v>214</v>
      </c>
      <c r="C11" s="7" t="s">
        <v>30</v>
      </c>
      <c r="D11" s="7" t="s">
        <v>6</v>
      </c>
      <c r="E11" s="7" t="s">
        <v>1</v>
      </c>
      <c r="F11" s="15" t="s">
        <v>172</v>
      </c>
      <c r="G11" s="7"/>
      <c r="H11" s="7" t="s">
        <v>31</v>
      </c>
      <c r="I11" s="7" t="s">
        <v>186</v>
      </c>
      <c r="K11" s="17"/>
    </row>
    <row r="12" spans="1:11" ht="17" thickBot="1">
      <c r="A12" s="7" t="s">
        <v>215</v>
      </c>
      <c r="B12" s="7" t="s">
        <v>54</v>
      </c>
      <c r="C12" s="7" t="s">
        <v>30</v>
      </c>
      <c r="D12" s="7" t="s">
        <v>6</v>
      </c>
      <c r="E12" s="7" t="s">
        <v>1</v>
      </c>
      <c r="F12" s="15" t="s">
        <v>173</v>
      </c>
      <c r="G12" s="7"/>
      <c r="H12" s="7" t="s">
        <v>31</v>
      </c>
      <c r="I12" s="7" t="s">
        <v>186</v>
      </c>
      <c r="K12" s="17"/>
    </row>
    <row r="13" spans="1:11" ht="17" thickBot="1">
      <c r="A13" s="7" t="s">
        <v>217</v>
      </c>
      <c r="B13" s="7" t="s">
        <v>216</v>
      </c>
      <c r="C13" s="7" t="s">
        <v>30</v>
      </c>
      <c r="D13" s="7" t="s">
        <v>6</v>
      </c>
      <c r="E13" s="7" t="s">
        <v>1</v>
      </c>
      <c r="F13" s="15" t="s">
        <v>174</v>
      </c>
      <c r="G13" s="7"/>
      <c r="H13" s="7" t="s">
        <v>31</v>
      </c>
      <c r="I13" s="7" t="s">
        <v>186</v>
      </c>
      <c r="K13" s="17"/>
    </row>
    <row r="14" spans="1:11" ht="17" thickBot="1">
      <c r="A14" s="7" t="s">
        <v>219</v>
      </c>
      <c r="B14" s="7" t="s">
        <v>218</v>
      </c>
      <c r="C14" s="7" t="s">
        <v>30</v>
      </c>
      <c r="D14" s="7" t="s">
        <v>6</v>
      </c>
      <c r="E14" s="7" t="s">
        <v>1</v>
      </c>
      <c r="F14" s="15" t="s">
        <v>175</v>
      </c>
      <c r="G14" s="7"/>
      <c r="H14" s="7" t="s">
        <v>31</v>
      </c>
      <c r="I14" s="7" t="s">
        <v>186</v>
      </c>
      <c r="K14" s="17"/>
    </row>
    <row r="15" spans="1:11" ht="17" thickBot="1">
      <c r="A15" s="7" t="s">
        <v>221</v>
      </c>
      <c r="B15" s="7" t="s">
        <v>220</v>
      </c>
      <c r="C15" s="7" t="s">
        <v>30</v>
      </c>
      <c r="D15" s="7" t="s">
        <v>6</v>
      </c>
      <c r="E15" s="7" t="s">
        <v>1</v>
      </c>
      <c r="F15" s="15" t="s">
        <v>176</v>
      </c>
      <c r="G15" s="7"/>
      <c r="H15" s="7" t="s">
        <v>31</v>
      </c>
      <c r="I15" s="7" t="s">
        <v>186</v>
      </c>
      <c r="K15" s="17"/>
    </row>
    <row r="16" spans="1:11" ht="17" thickBot="1">
      <c r="A16" s="7" t="s">
        <v>223</v>
      </c>
      <c r="B16" s="7" t="s">
        <v>222</v>
      </c>
      <c r="C16" s="7" t="s">
        <v>40</v>
      </c>
      <c r="D16" s="7" t="s">
        <v>6</v>
      </c>
      <c r="E16" s="7" t="s">
        <v>1</v>
      </c>
      <c r="F16" s="15" t="s">
        <v>177</v>
      </c>
      <c r="G16" s="7"/>
      <c r="H16" s="7" t="s">
        <v>31</v>
      </c>
      <c r="I16" s="7" t="s">
        <v>186</v>
      </c>
      <c r="K16" s="17"/>
    </row>
    <row r="17" spans="1:11" ht="17" thickBot="1">
      <c r="A17" s="7" t="s">
        <v>225</v>
      </c>
      <c r="B17" s="7" t="s">
        <v>224</v>
      </c>
      <c r="C17" s="7" t="s">
        <v>30</v>
      </c>
      <c r="D17" s="7" t="s">
        <v>6</v>
      </c>
      <c r="E17" s="7" t="s">
        <v>1</v>
      </c>
      <c r="F17" s="15" t="s">
        <v>178</v>
      </c>
      <c r="G17" s="7"/>
      <c r="H17" s="7" t="s">
        <v>31</v>
      </c>
      <c r="I17" s="7" t="s">
        <v>186</v>
      </c>
      <c r="K17" s="17"/>
    </row>
    <row r="18" spans="1:11" ht="17" thickBot="1">
      <c r="A18" s="7" t="s">
        <v>227</v>
      </c>
      <c r="B18" s="7" t="s">
        <v>226</v>
      </c>
      <c r="C18" s="7" t="s">
        <v>30</v>
      </c>
      <c r="D18" s="7" t="s">
        <v>6</v>
      </c>
      <c r="E18" s="7" t="s">
        <v>1</v>
      </c>
      <c r="F18" s="15" t="s">
        <v>179</v>
      </c>
      <c r="G18" s="7"/>
      <c r="H18" s="7" t="s">
        <v>31</v>
      </c>
      <c r="I18" s="7" t="s">
        <v>186</v>
      </c>
      <c r="K18" s="17"/>
    </row>
    <row r="19" spans="1:11" ht="17" thickBot="1">
      <c r="A19" s="7" t="s">
        <v>229</v>
      </c>
      <c r="B19" s="7" t="s">
        <v>228</v>
      </c>
      <c r="C19" s="7" t="s">
        <v>40</v>
      </c>
      <c r="D19" s="7" t="s">
        <v>6</v>
      </c>
      <c r="E19" s="7" t="s">
        <v>1</v>
      </c>
      <c r="F19" s="15" t="s">
        <v>180</v>
      </c>
      <c r="G19" s="7"/>
      <c r="H19" s="7" t="s">
        <v>31</v>
      </c>
      <c r="I19" s="7" t="s">
        <v>186</v>
      </c>
      <c r="K19" s="17"/>
    </row>
    <row r="20" spans="1:11" ht="17" thickBot="1">
      <c r="A20" s="7" t="s">
        <v>231</v>
      </c>
      <c r="B20" s="7" t="s">
        <v>230</v>
      </c>
      <c r="C20" s="7" t="s">
        <v>30</v>
      </c>
      <c r="D20" s="7" t="s">
        <v>6</v>
      </c>
      <c r="E20" s="7" t="s">
        <v>1</v>
      </c>
      <c r="F20" s="15" t="s">
        <v>181</v>
      </c>
      <c r="G20" s="7"/>
      <c r="H20" s="7" t="s">
        <v>31</v>
      </c>
      <c r="I20" s="7" t="s">
        <v>186</v>
      </c>
      <c r="K20" s="17"/>
    </row>
    <row r="21" spans="1:11" ht="17" thickBot="1">
      <c r="A21" s="7" t="s">
        <v>233</v>
      </c>
      <c r="B21" s="7" t="s">
        <v>232</v>
      </c>
      <c r="C21" s="7" t="s">
        <v>30</v>
      </c>
      <c r="D21" s="7" t="s">
        <v>6</v>
      </c>
      <c r="E21" s="7" t="s">
        <v>1</v>
      </c>
      <c r="F21" s="15" t="s">
        <v>182</v>
      </c>
      <c r="G21" s="7"/>
      <c r="H21" s="7" t="s">
        <v>31</v>
      </c>
      <c r="I21" s="7" t="s">
        <v>186</v>
      </c>
      <c r="K21" s="17"/>
    </row>
    <row r="22" spans="1:11" ht="17" thickBot="1">
      <c r="A22" s="7" t="s">
        <v>235</v>
      </c>
      <c r="B22" s="7" t="s">
        <v>234</v>
      </c>
      <c r="C22" s="7" t="s">
        <v>30</v>
      </c>
      <c r="D22" s="7" t="s">
        <v>6</v>
      </c>
      <c r="E22" s="7" t="s">
        <v>1</v>
      </c>
      <c r="F22" s="15" t="s">
        <v>183</v>
      </c>
      <c r="G22" s="7"/>
      <c r="H22" s="7" t="s">
        <v>31</v>
      </c>
      <c r="I22" s="7" t="s">
        <v>186</v>
      </c>
      <c r="K22" s="17"/>
    </row>
    <row r="23" spans="1:11" ht="17" thickBot="1">
      <c r="A23" s="7" t="s">
        <v>237</v>
      </c>
      <c r="B23" s="7" t="s">
        <v>236</v>
      </c>
      <c r="C23" s="7" t="s">
        <v>30</v>
      </c>
      <c r="D23" s="7" t="s">
        <v>6</v>
      </c>
      <c r="E23" s="7" t="s">
        <v>1</v>
      </c>
      <c r="F23" s="15" t="s">
        <v>184</v>
      </c>
      <c r="G23" s="7"/>
      <c r="H23" s="7" t="s">
        <v>31</v>
      </c>
      <c r="I23" s="7" t="s">
        <v>186</v>
      </c>
      <c r="K23" s="17"/>
    </row>
    <row r="24" spans="1:11" ht="17" thickBot="1">
      <c r="A24" s="7" t="s">
        <v>239</v>
      </c>
      <c r="B24" s="7" t="s">
        <v>238</v>
      </c>
      <c r="C24" s="7" t="s">
        <v>30</v>
      </c>
      <c r="D24" s="7" t="s">
        <v>6</v>
      </c>
      <c r="E24" s="7" t="s">
        <v>1</v>
      </c>
      <c r="F24" s="7" t="s">
        <v>185</v>
      </c>
      <c r="G24" s="7"/>
      <c r="H24" s="7" t="s">
        <v>31</v>
      </c>
      <c r="I24" s="7" t="s">
        <v>186</v>
      </c>
      <c r="K24" s="17"/>
    </row>
    <row r="25" spans="1:11" ht="17" thickBot="1">
      <c r="A25" s="7" t="s">
        <v>241</v>
      </c>
      <c r="B25" s="9" t="s">
        <v>240</v>
      </c>
      <c r="C25" s="7" t="s">
        <v>30</v>
      </c>
      <c r="D25" s="7" t="s">
        <v>9</v>
      </c>
      <c r="E25" s="7" t="s">
        <v>77</v>
      </c>
      <c r="F25" s="7"/>
      <c r="G25" s="7"/>
      <c r="H25" s="7" t="s">
        <v>31</v>
      </c>
      <c r="I25" s="7" t="s">
        <v>186</v>
      </c>
      <c r="K25" s="17"/>
    </row>
    <row r="26" spans="1:11" ht="17" thickBot="1">
      <c r="A26" s="7" t="s">
        <v>243</v>
      </c>
      <c r="B26" s="9" t="s">
        <v>242</v>
      </c>
      <c r="C26" s="7" t="s">
        <v>30</v>
      </c>
      <c r="D26" s="7" t="s">
        <v>7</v>
      </c>
      <c r="E26" s="7" t="s">
        <v>77</v>
      </c>
      <c r="F26" s="7"/>
      <c r="G26" s="7"/>
      <c r="H26" s="7" t="s">
        <v>31</v>
      </c>
      <c r="I26" s="7" t="s">
        <v>186</v>
      </c>
      <c r="K26" s="17"/>
    </row>
    <row r="27" spans="1:11" ht="17" thickBot="1">
      <c r="A27" s="7" t="s">
        <v>245</v>
      </c>
      <c r="B27" s="9" t="s">
        <v>244</v>
      </c>
      <c r="C27" s="7" t="s">
        <v>40</v>
      </c>
      <c r="D27" s="7" t="s">
        <v>5</v>
      </c>
      <c r="E27" s="7" t="s">
        <v>77</v>
      </c>
      <c r="F27" s="7"/>
      <c r="G27" s="7"/>
      <c r="H27" s="7" t="s">
        <v>31</v>
      </c>
      <c r="I27" s="7" t="s">
        <v>186</v>
      </c>
      <c r="K27" s="17"/>
    </row>
    <row r="28" spans="1:11" ht="17" thickBot="1">
      <c r="A28" s="7" t="s">
        <v>247</v>
      </c>
      <c r="B28" s="9" t="s">
        <v>246</v>
      </c>
      <c r="C28" s="7" t="s">
        <v>40</v>
      </c>
      <c r="D28" s="7" t="s">
        <v>8</v>
      </c>
      <c r="E28" s="7" t="s">
        <v>77</v>
      </c>
      <c r="F28" s="7"/>
      <c r="G28" s="7"/>
      <c r="H28" s="7" t="s">
        <v>31</v>
      </c>
      <c r="I28" s="7" t="s">
        <v>186</v>
      </c>
      <c r="K28" s="17"/>
    </row>
    <row r="29" spans="1:11" ht="17" thickBot="1">
      <c r="A29" s="7" t="s">
        <v>249</v>
      </c>
      <c r="B29" s="9" t="s">
        <v>248</v>
      </c>
      <c r="C29" s="7" t="s">
        <v>30</v>
      </c>
      <c r="D29" s="7" t="s">
        <v>5</v>
      </c>
      <c r="E29" s="7" t="s">
        <v>77</v>
      </c>
      <c r="F29" s="7"/>
      <c r="G29" s="7"/>
      <c r="H29" s="7" t="s">
        <v>31</v>
      </c>
      <c r="I29" s="7" t="s">
        <v>186</v>
      </c>
      <c r="K29" s="17"/>
    </row>
    <row r="30" spans="1:11" ht="17" thickBot="1">
      <c r="A30" s="7" t="s">
        <v>251</v>
      </c>
      <c r="B30" s="9" t="s">
        <v>250</v>
      </c>
      <c r="C30" s="7" t="s">
        <v>30</v>
      </c>
      <c r="D30" s="7" t="s">
        <v>9</v>
      </c>
      <c r="E30" s="7" t="s">
        <v>77</v>
      </c>
      <c r="F30" s="7"/>
      <c r="G30" s="7"/>
      <c r="H30" s="7" t="s">
        <v>31</v>
      </c>
      <c r="I30" s="7" t="s">
        <v>186</v>
      </c>
      <c r="K30" s="17"/>
    </row>
    <row r="31" spans="1:11" ht="17" thickBot="1">
      <c r="A31" s="7" t="s">
        <v>253</v>
      </c>
      <c r="B31" s="9" t="s">
        <v>252</v>
      </c>
      <c r="C31" s="7" t="s">
        <v>40</v>
      </c>
      <c r="D31" s="7" t="s">
        <v>9</v>
      </c>
      <c r="E31" s="7" t="s">
        <v>77</v>
      </c>
      <c r="F31" s="7"/>
      <c r="G31" s="7"/>
      <c r="H31" s="7" t="s">
        <v>31</v>
      </c>
      <c r="I31" s="7" t="s">
        <v>186</v>
      </c>
      <c r="K31" s="17"/>
    </row>
    <row r="32" spans="1:11" ht="17" thickBot="1">
      <c r="A32" s="7" t="s">
        <v>255</v>
      </c>
      <c r="B32" s="9" t="s">
        <v>254</v>
      </c>
      <c r="C32" s="7" t="s">
        <v>30</v>
      </c>
      <c r="D32" s="7" t="s">
        <v>11</v>
      </c>
      <c r="E32" s="7" t="s">
        <v>77</v>
      </c>
      <c r="F32" s="7"/>
      <c r="G32" s="7"/>
      <c r="H32" s="7" t="s">
        <v>31</v>
      </c>
      <c r="I32" s="7" t="s">
        <v>186</v>
      </c>
      <c r="K32" s="17"/>
    </row>
    <row r="33" spans="1:11" ht="17" thickBot="1">
      <c r="A33" s="7" t="s">
        <v>257</v>
      </c>
      <c r="B33" s="9" t="s">
        <v>256</v>
      </c>
      <c r="C33" s="7" t="s">
        <v>40</v>
      </c>
      <c r="D33" s="7" t="s">
        <v>5</v>
      </c>
      <c r="E33" s="7" t="s">
        <v>77</v>
      </c>
      <c r="F33" s="7"/>
      <c r="G33" s="7"/>
      <c r="H33" s="7" t="s">
        <v>31</v>
      </c>
      <c r="I33" s="7" t="s">
        <v>186</v>
      </c>
      <c r="K33" s="17"/>
    </row>
    <row r="34" spans="1:11" ht="17" thickBot="1">
      <c r="A34" s="7" t="s">
        <v>259</v>
      </c>
      <c r="B34" s="9" t="s">
        <v>258</v>
      </c>
      <c r="C34" s="7" t="s">
        <v>40</v>
      </c>
      <c r="D34" s="7" t="s">
        <v>8</v>
      </c>
      <c r="E34" s="7" t="s">
        <v>77</v>
      </c>
      <c r="F34" s="7"/>
      <c r="G34" s="7"/>
      <c r="H34" s="7" t="s">
        <v>31</v>
      </c>
      <c r="I34" s="7" t="s">
        <v>186</v>
      </c>
      <c r="K34" s="17"/>
    </row>
    <row r="35" spans="1:11" ht="17" thickBot="1">
      <c r="A35" s="7" t="s">
        <v>261</v>
      </c>
      <c r="B35" s="7" t="s">
        <v>260</v>
      </c>
      <c r="C35" s="7" t="s">
        <v>30</v>
      </c>
      <c r="D35" s="7" t="s">
        <v>5</v>
      </c>
      <c r="E35" s="7" t="s">
        <v>77</v>
      </c>
      <c r="F35" s="7"/>
      <c r="G35" s="7"/>
      <c r="H35" s="7" t="s">
        <v>31</v>
      </c>
      <c r="I35" s="7" t="s">
        <v>186</v>
      </c>
      <c r="K35" s="17"/>
    </row>
    <row r="36" ht="15.75">
      <c r="K36" s="17"/>
    </row>
    <row r="37" ht="15.75">
      <c r="K37" s="17"/>
    </row>
    <row r="38" ht="15.75">
      <c r="K38" s="17"/>
    </row>
    <row r="39" ht="15.75">
      <c r="K39" s="17"/>
    </row>
    <row r="40" ht="15.75">
      <c r="K40" s="17"/>
    </row>
    <row r="41" ht="15.75">
      <c r="K41" s="17"/>
    </row>
    <row r="42" ht="15.75">
      <c r="K42" s="17"/>
    </row>
    <row r="43" ht="15.75">
      <c r="K43" s="17"/>
    </row>
    <row r="44" ht="15.75">
      <c r="K44" s="17"/>
    </row>
    <row r="45" ht="15.75">
      <c r="K45" s="17"/>
    </row>
    <row r="46" ht="15.75">
      <c r="K46" s="17"/>
    </row>
    <row r="47" ht="15.75">
      <c r="K47" s="17"/>
    </row>
    <row r="48" ht="15.75">
      <c r="K48" s="17"/>
    </row>
    <row r="49" ht="15.75">
      <c r="K49" s="17"/>
    </row>
    <row r="50" ht="15.75">
      <c r="K50" s="17"/>
    </row>
    <row r="51" ht="15.75">
      <c r="K51" s="17"/>
    </row>
    <row r="52" ht="15.75">
      <c r="K52" s="17"/>
    </row>
    <row r="53" ht="15.75">
      <c r="K53" s="17"/>
    </row>
    <row r="54" ht="15.75">
      <c r="K54" s="17"/>
    </row>
    <row r="55" ht="15.75">
      <c r="K55" s="17"/>
    </row>
    <row r="56" ht="15.75">
      <c r="K56" s="17"/>
    </row>
  </sheetData>
  <mergeCells count="1">
    <mergeCell ref="A1:I1"/>
  </mergeCells>
  <printOptions/>
  <pageMargins left="0.7" right="0.7" top="0.75" bottom="0.75" header="0.3" footer="0.3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zoomScalePageLayoutView="80" workbookViewId="0" topLeftCell="A1">
      <selection activeCell="L15" sqref="L15"/>
    </sheetView>
  </sheetViews>
  <sheetFormatPr defaultColWidth="8.875" defaultRowHeight="15.75"/>
  <sheetData>
    <row r="1" spans="1:19" ht="15.75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5.75">
      <c r="A2" s="23" t="s">
        <v>0</v>
      </c>
      <c r="B2" s="23" t="s">
        <v>1</v>
      </c>
      <c r="C2" s="23"/>
      <c r="D2" s="23"/>
      <c r="E2" s="23"/>
      <c r="F2" s="23"/>
      <c r="G2" s="23"/>
      <c r="H2" s="24" t="s">
        <v>13</v>
      </c>
      <c r="I2" s="24"/>
      <c r="J2" s="24"/>
      <c r="K2" s="24"/>
      <c r="L2" s="24"/>
      <c r="M2" s="24"/>
      <c r="N2" s="23" t="s">
        <v>2</v>
      </c>
      <c r="O2" s="23"/>
      <c r="P2" s="23"/>
      <c r="Q2" s="23"/>
      <c r="R2" s="23"/>
      <c r="S2" s="23"/>
    </row>
    <row r="3" spans="1:19" ht="15.75">
      <c r="A3" s="23"/>
      <c r="B3" s="1" t="s">
        <v>4</v>
      </c>
      <c r="C3" s="1" t="s">
        <v>12</v>
      </c>
      <c r="D3" s="1" t="s">
        <v>14</v>
      </c>
      <c r="E3" s="1" t="s">
        <v>15</v>
      </c>
      <c r="F3" s="1" t="s">
        <v>3</v>
      </c>
      <c r="G3" s="1" t="s">
        <v>16</v>
      </c>
      <c r="H3" s="1" t="s">
        <v>4</v>
      </c>
      <c r="I3" s="1" t="s">
        <v>12</v>
      </c>
      <c r="J3" s="1" t="s">
        <v>14</v>
      </c>
      <c r="K3" s="1" t="s">
        <v>15</v>
      </c>
      <c r="L3" s="1" t="s">
        <v>3</v>
      </c>
      <c r="M3" s="1" t="s">
        <v>16</v>
      </c>
      <c r="N3" s="1" t="s">
        <v>4</v>
      </c>
      <c r="O3" s="1" t="s">
        <v>12</v>
      </c>
      <c r="P3" s="1" t="s">
        <v>14</v>
      </c>
      <c r="Q3" s="1" t="s">
        <v>15</v>
      </c>
      <c r="R3" s="1" t="s">
        <v>3</v>
      </c>
      <c r="S3" s="1" t="s">
        <v>16</v>
      </c>
    </row>
    <row r="4" spans="1:19" ht="15.75">
      <c r="A4" s="5" t="s">
        <v>5</v>
      </c>
      <c r="B4" s="2">
        <v>2</v>
      </c>
      <c r="C4" s="4">
        <f>SUM(B4*100)/F4</f>
        <v>50</v>
      </c>
      <c r="D4" s="4">
        <f aca="true" t="shared" si="0" ref="D4:D11">SUM(F4-B4)</f>
        <v>2</v>
      </c>
      <c r="E4" s="4">
        <f>SUM(D4*100)/F4</f>
        <v>50</v>
      </c>
      <c r="F4" s="2">
        <v>4</v>
      </c>
      <c r="G4" s="3">
        <f>SUM(F4*100)/F$11</f>
        <v>18.181818181818183</v>
      </c>
      <c r="H4" s="2">
        <v>1</v>
      </c>
      <c r="I4" s="3">
        <f>SUM(H4*100)/L4</f>
        <v>33.333333333333336</v>
      </c>
      <c r="J4" s="4">
        <f aca="true" t="shared" si="1" ref="J4:J11">SUM(L4-H4)</f>
        <v>2</v>
      </c>
      <c r="K4" s="3">
        <f>SUM(J4*100)/L4</f>
        <v>66.66666666666667</v>
      </c>
      <c r="L4" s="2">
        <v>3</v>
      </c>
      <c r="M4" s="3">
        <f>SUM(L4*100)/L$11</f>
        <v>27.272727272727273</v>
      </c>
      <c r="N4" s="4">
        <f aca="true" t="shared" si="2" ref="N4:N11">SUM(B4+H4)</f>
        <v>3</v>
      </c>
      <c r="O4" s="3">
        <f>SUM(N4*100)/R4</f>
        <v>42.857142857142854</v>
      </c>
      <c r="P4" s="4">
        <f aca="true" t="shared" si="3" ref="P4:P11">SUM(D4+J4)</f>
        <v>4</v>
      </c>
      <c r="Q4" s="3">
        <f>SUM(P4*100)/R4</f>
        <v>57.142857142857146</v>
      </c>
      <c r="R4" s="4">
        <f aca="true" t="shared" si="4" ref="R4:R11">SUM(N4+P4)</f>
        <v>7</v>
      </c>
      <c r="S4" s="3">
        <f>SUM(R4*100)/R$11</f>
        <v>21.21212121212121</v>
      </c>
    </row>
    <row r="5" spans="1:19" ht="15.75">
      <c r="A5" s="5" t="s">
        <v>6</v>
      </c>
      <c r="B5" s="2">
        <v>7</v>
      </c>
      <c r="C5" s="3">
        <f aca="true" t="shared" si="5" ref="C5:C11">SUM(B5*100)/F5</f>
        <v>46.666666666666664</v>
      </c>
      <c r="D5" s="4">
        <f t="shared" si="0"/>
        <v>8</v>
      </c>
      <c r="E5" s="3">
        <f aca="true" t="shared" si="6" ref="E5:E11">SUM(D5*100)/F5</f>
        <v>53.333333333333336</v>
      </c>
      <c r="F5" s="2">
        <v>15</v>
      </c>
      <c r="G5" s="3">
        <f aca="true" t="shared" si="7" ref="G5:G11">SUM(F5*100)/F$11</f>
        <v>68.18181818181819</v>
      </c>
      <c r="H5" s="2">
        <v>0</v>
      </c>
      <c r="I5" s="4">
        <v>0</v>
      </c>
      <c r="J5" s="4">
        <v>0</v>
      </c>
      <c r="K5" s="4">
        <v>0</v>
      </c>
      <c r="L5" s="2">
        <v>0</v>
      </c>
      <c r="M5" s="4">
        <f aca="true" t="shared" si="8" ref="M5:M11">SUM(L5*100)/L$11</f>
        <v>0</v>
      </c>
      <c r="N5" s="4">
        <f t="shared" si="2"/>
        <v>7</v>
      </c>
      <c r="O5" s="3">
        <f aca="true" t="shared" si="9" ref="O5:O11">SUM(N5*100)/R5</f>
        <v>46.666666666666664</v>
      </c>
      <c r="P5" s="4">
        <f t="shared" si="3"/>
        <v>8</v>
      </c>
      <c r="Q5" s="3">
        <f aca="true" t="shared" si="10" ref="Q5:Q11">SUM(P5*100)/R5</f>
        <v>53.333333333333336</v>
      </c>
      <c r="R5" s="4">
        <f t="shared" si="4"/>
        <v>15</v>
      </c>
      <c r="S5" s="3">
        <f aca="true" t="shared" si="11" ref="S5:S11">SUM(R5*100)/R$11</f>
        <v>45.45454545454545</v>
      </c>
    </row>
    <row r="6" spans="1:19" ht="15.75">
      <c r="A6" s="5" t="s">
        <v>7</v>
      </c>
      <c r="B6" s="2">
        <v>0</v>
      </c>
      <c r="C6" s="4">
        <f t="shared" si="5"/>
        <v>0</v>
      </c>
      <c r="D6" s="4">
        <f t="shared" si="0"/>
        <v>1</v>
      </c>
      <c r="E6" s="4">
        <f t="shared" si="6"/>
        <v>100</v>
      </c>
      <c r="F6" s="2">
        <v>1</v>
      </c>
      <c r="G6" s="3">
        <f t="shared" si="7"/>
        <v>4.545454545454546</v>
      </c>
      <c r="H6" s="2">
        <v>1</v>
      </c>
      <c r="I6" s="4">
        <f aca="true" t="shared" si="12" ref="I6:I9">SUM(H6*100)/L6</f>
        <v>100</v>
      </c>
      <c r="J6" s="4">
        <f t="shared" si="1"/>
        <v>0</v>
      </c>
      <c r="K6" s="4">
        <f aca="true" t="shared" si="13" ref="K6:K11">SUM(J6*100)/L6</f>
        <v>0</v>
      </c>
      <c r="L6" s="2">
        <v>1</v>
      </c>
      <c r="M6" s="3">
        <f t="shared" si="8"/>
        <v>9.090909090909092</v>
      </c>
      <c r="N6" s="4">
        <f t="shared" si="2"/>
        <v>1</v>
      </c>
      <c r="O6" s="4">
        <f t="shared" si="9"/>
        <v>50</v>
      </c>
      <c r="P6" s="4">
        <f t="shared" si="3"/>
        <v>1</v>
      </c>
      <c r="Q6" s="4">
        <f t="shared" si="10"/>
        <v>50</v>
      </c>
      <c r="R6" s="4">
        <f t="shared" si="4"/>
        <v>2</v>
      </c>
      <c r="S6" s="3">
        <f t="shared" si="11"/>
        <v>6.0606060606060606</v>
      </c>
    </row>
    <row r="7" spans="1:19" ht="15.75">
      <c r="A7" s="5" t="s">
        <v>10</v>
      </c>
      <c r="B7" s="2">
        <v>0</v>
      </c>
      <c r="C7" s="4">
        <v>0</v>
      </c>
      <c r="D7" s="4">
        <f t="shared" si="0"/>
        <v>0</v>
      </c>
      <c r="E7" s="4">
        <v>0</v>
      </c>
      <c r="F7" s="2">
        <v>0</v>
      </c>
      <c r="G7" s="3">
        <f t="shared" si="7"/>
        <v>0</v>
      </c>
      <c r="H7" s="2">
        <v>0</v>
      </c>
      <c r="I7" s="4">
        <f t="shared" si="12"/>
        <v>0</v>
      </c>
      <c r="J7" s="4">
        <f t="shared" si="1"/>
        <v>1</v>
      </c>
      <c r="K7" s="4">
        <f t="shared" si="13"/>
        <v>100</v>
      </c>
      <c r="L7" s="2">
        <v>1</v>
      </c>
      <c r="M7" s="3">
        <f t="shared" si="8"/>
        <v>9.090909090909092</v>
      </c>
      <c r="N7" s="4">
        <f t="shared" si="2"/>
        <v>0</v>
      </c>
      <c r="O7" s="4">
        <f t="shared" si="9"/>
        <v>0</v>
      </c>
      <c r="P7" s="4">
        <f t="shared" si="3"/>
        <v>1</v>
      </c>
      <c r="Q7" s="4">
        <f t="shared" si="10"/>
        <v>100</v>
      </c>
      <c r="R7" s="4">
        <f t="shared" si="4"/>
        <v>1</v>
      </c>
      <c r="S7" s="4">
        <f t="shared" si="11"/>
        <v>3.0303030303030303</v>
      </c>
    </row>
    <row r="8" spans="1:19" ht="15.75">
      <c r="A8" s="5" t="s">
        <v>8</v>
      </c>
      <c r="B8" s="2">
        <v>0</v>
      </c>
      <c r="C8" s="4">
        <f t="shared" si="5"/>
        <v>0</v>
      </c>
      <c r="D8" s="4">
        <v>1</v>
      </c>
      <c r="E8" s="4">
        <f t="shared" si="6"/>
        <v>100</v>
      </c>
      <c r="F8" s="2">
        <v>1</v>
      </c>
      <c r="G8" s="3">
        <f t="shared" si="7"/>
        <v>4.545454545454546</v>
      </c>
      <c r="H8" s="2">
        <v>2</v>
      </c>
      <c r="I8" s="4">
        <f t="shared" si="12"/>
        <v>100</v>
      </c>
      <c r="J8" s="4">
        <v>0</v>
      </c>
      <c r="K8" s="4">
        <f t="shared" si="13"/>
        <v>0</v>
      </c>
      <c r="L8" s="2">
        <v>2</v>
      </c>
      <c r="M8" s="3">
        <f t="shared" si="8"/>
        <v>18.181818181818183</v>
      </c>
      <c r="N8" s="4">
        <f t="shared" si="2"/>
        <v>2</v>
      </c>
      <c r="O8" s="3">
        <f t="shared" si="9"/>
        <v>66.66666666666667</v>
      </c>
      <c r="P8" s="4">
        <f t="shared" si="3"/>
        <v>1</v>
      </c>
      <c r="Q8" s="3">
        <f t="shared" si="10"/>
        <v>33.333333333333336</v>
      </c>
      <c r="R8" s="4">
        <f t="shared" si="4"/>
        <v>3</v>
      </c>
      <c r="S8" s="3">
        <f t="shared" si="11"/>
        <v>9.090909090909092</v>
      </c>
    </row>
    <row r="9" spans="1:19" ht="15.75">
      <c r="A9" s="5" t="s">
        <v>11</v>
      </c>
      <c r="B9" s="2">
        <v>0</v>
      </c>
      <c r="C9" s="4">
        <v>0</v>
      </c>
      <c r="D9" s="4">
        <f t="shared" si="0"/>
        <v>0</v>
      </c>
      <c r="E9" s="4">
        <v>0</v>
      </c>
      <c r="F9" s="2">
        <v>0</v>
      </c>
      <c r="G9" s="3">
        <f t="shared" si="7"/>
        <v>0</v>
      </c>
      <c r="H9" s="2">
        <v>1</v>
      </c>
      <c r="I9" s="4">
        <f t="shared" si="12"/>
        <v>50</v>
      </c>
      <c r="J9" s="4">
        <f t="shared" si="1"/>
        <v>1</v>
      </c>
      <c r="K9" s="4">
        <f t="shared" si="13"/>
        <v>50</v>
      </c>
      <c r="L9" s="2">
        <v>2</v>
      </c>
      <c r="M9" s="3">
        <f t="shared" si="8"/>
        <v>18.181818181818183</v>
      </c>
      <c r="N9" s="4">
        <f t="shared" si="2"/>
        <v>1</v>
      </c>
      <c r="O9" s="4">
        <f t="shared" si="9"/>
        <v>50</v>
      </c>
      <c r="P9" s="4">
        <f t="shared" si="3"/>
        <v>1</v>
      </c>
      <c r="Q9" s="4">
        <f t="shared" si="10"/>
        <v>50</v>
      </c>
      <c r="R9" s="4">
        <f t="shared" si="4"/>
        <v>2</v>
      </c>
      <c r="S9" s="3">
        <f t="shared" si="11"/>
        <v>6.0606060606060606</v>
      </c>
    </row>
    <row r="10" spans="1:19" ht="15.75">
      <c r="A10" s="5" t="s">
        <v>9</v>
      </c>
      <c r="B10" s="2">
        <v>0</v>
      </c>
      <c r="C10" s="4">
        <v>0</v>
      </c>
      <c r="D10" s="4">
        <v>1</v>
      </c>
      <c r="E10" s="4">
        <v>0</v>
      </c>
      <c r="F10" s="2">
        <v>1</v>
      </c>
      <c r="G10" s="3">
        <f t="shared" si="7"/>
        <v>4.545454545454546</v>
      </c>
      <c r="H10" s="2">
        <v>0</v>
      </c>
      <c r="I10" s="4">
        <f aca="true" t="shared" si="14" ref="I10:I11">SUM(H10*100)/L10</f>
        <v>0</v>
      </c>
      <c r="J10" s="4">
        <f t="shared" si="1"/>
        <v>2</v>
      </c>
      <c r="K10" s="4">
        <f t="shared" si="13"/>
        <v>100</v>
      </c>
      <c r="L10" s="2">
        <v>2</v>
      </c>
      <c r="M10" s="3">
        <f t="shared" si="8"/>
        <v>18.181818181818183</v>
      </c>
      <c r="N10" s="4">
        <f t="shared" si="2"/>
        <v>0</v>
      </c>
      <c r="O10" s="4">
        <f t="shared" si="9"/>
        <v>0</v>
      </c>
      <c r="P10" s="4">
        <f t="shared" si="3"/>
        <v>3</v>
      </c>
      <c r="Q10" s="4">
        <f t="shared" si="10"/>
        <v>100</v>
      </c>
      <c r="R10" s="4">
        <f t="shared" si="4"/>
        <v>3</v>
      </c>
      <c r="S10" s="3">
        <f t="shared" si="11"/>
        <v>9.090909090909092</v>
      </c>
    </row>
    <row r="11" spans="1:19" ht="15.75">
      <c r="A11" s="5" t="s">
        <v>3</v>
      </c>
      <c r="B11" s="2">
        <f>SUM(B4:B10)</f>
        <v>9</v>
      </c>
      <c r="C11" s="3">
        <f t="shared" si="5"/>
        <v>40.90909090909091</v>
      </c>
      <c r="D11" s="4">
        <f t="shared" si="0"/>
        <v>13</v>
      </c>
      <c r="E11" s="3">
        <f t="shared" si="6"/>
        <v>59.09090909090909</v>
      </c>
      <c r="F11" s="2">
        <f>SUM(F4:F10)</f>
        <v>22</v>
      </c>
      <c r="G11" s="4">
        <f t="shared" si="7"/>
        <v>100</v>
      </c>
      <c r="H11" s="2">
        <f>SUM(H4:H10)</f>
        <v>5</v>
      </c>
      <c r="I11" s="3">
        <f t="shared" si="14"/>
        <v>45.45454545454545</v>
      </c>
      <c r="J11" s="4">
        <f t="shared" si="1"/>
        <v>6</v>
      </c>
      <c r="K11" s="3">
        <f t="shared" si="13"/>
        <v>54.54545454545455</v>
      </c>
      <c r="L11" s="2">
        <f>SUM(L4:L10)</f>
        <v>11</v>
      </c>
      <c r="M11" s="4">
        <f t="shared" si="8"/>
        <v>100</v>
      </c>
      <c r="N11" s="4">
        <f t="shared" si="2"/>
        <v>14</v>
      </c>
      <c r="O11" s="3">
        <f t="shared" si="9"/>
        <v>42.42424242424242</v>
      </c>
      <c r="P11" s="4">
        <f t="shared" si="3"/>
        <v>19</v>
      </c>
      <c r="Q11" s="3">
        <f t="shared" si="10"/>
        <v>57.57575757575758</v>
      </c>
      <c r="R11" s="4">
        <f t="shared" si="4"/>
        <v>33</v>
      </c>
      <c r="S11" s="4">
        <f t="shared" si="11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 topLeftCell="A47">
      <selection activeCell="A1" sqref="A1:I1"/>
    </sheetView>
  </sheetViews>
  <sheetFormatPr defaultColWidth="11.00390625" defaultRowHeight="15.75"/>
  <cols>
    <col min="1" max="1" width="22.50390625" style="10" customWidth="1"/>
    <col min="2" max="2" width="19.00390625" style="10" customWidth="1"/>
    <col min="3" max="4" width="14.625" style="10" customWidth="1"/>
    <col min="5" max="5" width="28.625" style="10" customWidth="1"/>
    <col min="6" max="6" width="21.125" style="10" customWidth="1"/>
    <col min="7" max="7" width="14.375" style="10" customWidth="1"/>
    <col min="8" max="9" width="14.625" style="10" customWidth="1"/>
  </cols>
  <sheetData>
    <row r="1" spans="1:9" ht="17" thickBot="1">
      <c r="A1" s="28" t="s">
        <v>26</v>
      </c>
      <c r="B1" s="26"/>
      <c r="C1" s="26"/>
      <c r="D1" s="26"/>
      <c r="E1" s="26"/>
      <c r="F1" s="26"/>
      <c r="G1" s="26"/>
      <c r="H1" s="26"/>
      <c r="I1" s="27"/>
    </row>
    <row r="2" spans="1:9" s="13" customFormat="1" ht="17" thickBot="1">
      <c r="A2" s="11" t="s">
        <v>18</v>
      </c>
      <c r="B2" s="12" t="s">
        <v>19</v>
      </c>
      <c r="C2" s="12" t="s">
        <v>20</v>
      </c>
      <c r="D2" s="12" t="s">
        <v>0</v>
      </c>
      <c r="E2" s="12" t="s">
        <v>27</v>
      </c>
      <c r="F2" s="12" t="s">
        <v>21</v>
      </c>
      <c r="G2" s="12" t="s">
        <v>22</v>
      </c>
      <c r="H2" s="12" t="s">
        <v>23</v>
      </c>
      <c r="I2" s="12" t="s">
        <v>24</v>
      </c>
    </row>
    <row r="3" spans="1:9" ht="17" thickBot="1">
      <c r="A3" s="6" t="s">
        <v>28</v>
      </c>
      <c r="B3" s="7" t="s">
        <v>29</v>
      </c>
      <c r="C3" s="7" t="s">
        <v>30</v>
      </c>
      <c r="D3" s="7" t="s">
        <v>7</v>
      </c>
      <c r="E3" s="7" t="s">
        <v>1</v>
      </c>
      <c r="F3" s="15" t="s">
        <v>164</v>
      </c>
      <c r="G3" s="7"/>
      <c r="H3" s="7" t="s">
        <v>31</v>
      </c>
      <c r="I3" s="7" t="s">
        <v>25</v>
      </c>
    </row>
    <row r="4" spans="1:9" ht="17" thickBot="1">
      <c r="A4" s="6" t="s">
        <v>32</v>
      </c>
      <c r="B4" s="7" t="s">
        <v>33</v>
      </c>
      <c r="C4" s="7" t="s">
        <v>30</v>
      </c>
      <c r="D4" s="7" t="s">
        <v>6</v>
      </c>
      <c r="E4" s="7" t="s">
        <v>1</v>
      </c>
      <c r="F4" s="15" t="s">
        <v>165</v>
      </c>
      <c r="G4" s="7"/>
      <c r="H4" s="7" t="s">
        <v>31</v>
      </c>
      <c r="I4" s="7" t="s">
        <v>25</v>
      </c>
    </row>
    <row r="5" spans="1:9" ht="17" thickBot="1">
      <c r="A5" s="6" t="s">
        <v>34</v>
      </c>
      <c r="B5" s="7" t="s">
        <v>35</v>
      </c>
      <c r="C5" s="7" t="s">
        <v>30</v>
      </c>
      <c r="D5" s="7" t="s">
        <v>6</v>
      </c>
      <c r="E5" s="7" t="s">
        <v>1</v>
      </c>
      <c r="F5" s="15" t="s">
        <v>166</v>
      </c>
      <c r="G5" s="7"/>
      <c r="H5" s="7" t="s">
        <v>31</v>
      </c>
      <c r="I5" s="7" t="s">
        <v>25</v>
      </c>
    </row>
    <row r="6" spans="1:9" ht="17" thickBot="1">
      <c r="A6" s="6" t="s">
        <v>36</v>
      </c>
      <c r="B6" s="7" t="s">
        <v>37</v>
      </c>
      <c r="C6" s="7" t="s">
        <v>30</v>
      </c>
      <c r="D6" s="7" t="s">
        <v>8</v>
      </c>
      <c r="E6" s="7" t="s">
        <v>1</v>
      </c>
      <c r="F6" s="15" t="s">
        <v>167</v>
      </c>
      <c r="G6" s="7"/>
      <c r="H6" s="7" t="s">
        <v>31</v>
      </c>
      <c r="I6" s="7" t="s">
        <v>25</v>
      </c>
    </row>
    <row r="7" spans="1:9" ht="17" thickBot="1">
      <c r="A7" s="6" t="s">
        <v>38</v>
      </c>
      <c r="B7" s="7" t="s">
        <v>39</v>
      </c>
      <c r="C7" s="7" t="s">
        <v>40</v>
      </c>
      <c r="D7" s="7" t="s">
        <v>6</v>
      </c>
      <c r="E7" s="7" t="s">
        <v>1</v>
      </c>
      <c r="F7" s="15" t="s">
        <v>168</v>
      </c>
      <c r="G7" s="7"/>
      <c r="H7" s="7" t="s">
        <v>31</v>
      </c>
      <c r="I7" s="7" t="s">
        <v>25</v>
      </c>
    </row>
    <row r="8" spans="1:9" ht="17" thickBot="1">
      <c r="A8" s="6" t="s">
        <v>41</v>
      </c>
      <c r="B8" s="7" t="s">
        <v>42</v>
      </c>
      <c r="C8" s="7" t="s">
        <v>40</v>
      </c>
      <c r="D8" s="7" t="s">
        <v>6</v>
      </c>
      <c r="E8" s="7" t="s">
        <v>1</v>
      </c>
      <c r="F8" s="15" t="s">
        <v>169</v>
      </c>
      <c r="G8" s="7"/>
      <c r="H8" s="7" t="s">
        <v>31</v>
      </c>
      <c r="I8" s="7" t="s">
        <v>25</v>
      </c>
    </row>
    <row r="9" spans="1:9" ht="17" thickBot="1">
      <c r="A9" s="6" t="s">
        <v>43</v>
      </c>
      <c r="B9" s="7" t="s">
        <v>44</v>
      </c>
      <c r="C9" s="7" t="s">
        <v>40</v>
      </c>
      <c r="D9" s="7" t="s">
        <v>6</v>
      </c>
      <c r="E9" s="7" t="s">
        <v>1</v>
      </c>
      <c r="F9" s="15" t="s">
        <v>170</v>
      </c>
      <c r="G9" s="7"/>
      <c r="H9" s="7" t="s">
        <v>31</v>
      </c>
      <c r="I9" s="7" t="s">
        <v>25</v>
      </c>
    </row>
    <row r="10" spans="1:9" ht="17" thickBot="1">
      <c r="A10" s="6" t="s">
        <v>45</v>
      </c>
      <c r="B10" s="7" t="s">
        <v>46</v>
      </c>
      <c r="C10" s="7" t="s">
        <v>30</v>
      </c>
      <c r="D10" s="7" t="s">
        <v>6</v>
      </c>
      <c r="E10" s="7" t="s">
        <v>1</v>
      </c>
      <c r="F10" s="15" t="s">
        <v>171</v>
      </c>
      <c r="G10" s="7"/>
      <c r="H10" s="7" t="s">
        <v>31</v>
      </c>
      <c r="I10" s="7" t="s">
        <v>25</v>
      </c>
    </row>
    <row r="11" spans="1:9" ht="17" thickBot="1">
      <c r="A11" s="6" t="s">
        <v>47</v>
      </c>
      <c r="B11" s="7" t="s">
        <v>48</v>
      </c>
      <c r="C11" s="7" t="s">
        <v>30</v>
      </c>
      <c r="D11" s="7" t="s">
        <v>6</v>
      </c>
      <c r="E11" s="7" t="s">
        <v>1</v>
      </c>
      <c r="F11" s="15" t="s">
        <v>172</v>
      </c>
      <c r="G11" s="7"/>
      <c r="H11" s="7" t="s">
        <v>31</v>
      </c>
      <c r="I11" s="7" t="s">
        <v>25</v>
      </c>
    </row>
    <row r="12" spans="1:9" ht="17" thickBot="1">
      <c r="A12" s="6" t="s">
        <v>49</v>
      </c>
      <c r="B12" s="7" t="s">
        <v>50</v>
      </c>
      <c r="C12" s="7" t="s">
        <v>30</v>
      </c>
      <c r="D12" s="7" t="s">
        <v>6</v>
      </c>
      <c r="E12" s="7" t="s">
        <v>1</v>
      </c>
      <c r="F12" s="15" t="s">
        <v>173</v>
      </c>
      <c r="G12" s="7"/>
      <c r="H12" s="7" t="s">
        <v>31</v>
      </c>
      <c r="I12" s="7" t="s">
        <v>25</v>
      </c>
    </row>
    <row r="13" spans="1:9" ht="17" thickBot="1">
      <c r="A13" s="6" t="s">
        <v>51</v>
      </c>
      <c r="B13" s="7" t="s">
        <v>52</v>
      </c>
      <c r="C13" s="7" t="s">
        <v>40</v>
      </c>
      <c r="D13" s="7" t="s">
        <v>6</v>
      </c>
      <c r="E13" s="7" t="s">
        <v>1</v>
      </c>
      <c r="F13" s="15" t="s">
        <v>174</v>
      </c>
      <c r="G13" s="7"/>
      <c r="H13" s="7" t="s">
        <v>31</v>
      </c>
      <c r="I13" s="7" t="s">
        <v>25</v>
      </c>
    </row>
    <row r="14" spans="1:9" ht="17" thickBot="1">
      <c r="A14" s="6" t="s">
        <v>53</v>
      </c>
      <c r="B14" s="7" t="s">
        <v>54</v>
      </c>
      <c r="C14" s="7" t="s">
        <v>30</v>
      </c>
      <c r="D14" s="7" t="s">
        <v>9</v>
      </c>
      <c r="E14" s="7" t="s">
        <v>1</v>
      </c>
      <c r="F14" s="15" t="s">
        <v>175</v>
      </c>
      <c r="G14" s="7"/>
      <c r="H14" s="7" t="s">
        <v>31</v>
      </c>
      <c r="I14" s="7" t="s">
        <v>25</v>
      </c>
    </row>
    <row r="15" spans="1:9" ht="17" thickBot="1">
      <c r="A15" s="6" t="s">
        <v>55</v>
      </c>
      <c r="B15" s="7" t="s">
        <v>56</v>
      </c>
      <c r="C15" s="7" t="s">
        <v>30</v>
      </c>
      <c r="D15" s="7" t="s">
        <v>5</v>
      </c>
      <c r="E15" s="7" t="s">
        <v>1</v>
      </c>
      <c r="F15" s="15" t="s">
        <v>176</v>
      </c>
      <c r="G15" s="7"/>
      <c r="H15" s="7" t="s">
        <v>31</v>
      </c>
      <c r="I15" s="7" t="s">
        <v>25</v>
      </c>
    </row>
    <row r="16" spans="1:9" ht="17" thickBot="1">
      <c r="A16" s="6" t="s">
        <v>57</v>
      </c>
      <c r="B16" s="7" t="s">
        <v>58</v>
      </c>
      <c r="C16" s="7" t="s">
        <v>40</v>
      </c>
      <c r="D16" s="7" t="s">
        <v>6</v>
      </c>
      <c r="E16" s="7" t="s">
        <v>1</v>
      </c>
      <c r="F16" s="15" t="s">
        <v>177</v>
      </c>
      <c r="G16" s="7"/>
      <c r="H16" s="7" t="s">
        <v>31</v>
      </c>
      <c r="I16" s="7" t="s">
        <v>25</v>
      </c>
    </row>
    <row r="17" spans="1:9" ht="17" thickBot="1">
      <c r="A17" s="6" t="s">
        <v>59</v>
      </c>
      <c r="B17" s="7" t="s">
        <v>60</v>
      </c>
      <c r="C17" s="7" t="s">
        <v>30</v>
      </c>
      <c r="D17" s="7" t="s">
        <v>6</v>
      </c>
      <c r="E17" s="7" t="s">
        <v>1</v>
      </c>
      <c r="F17" s="15" t="s">
        <v>178</v>
      </c>
      <c r="G17" s="7"/>
      <c r="H17" s="7" t="s">
        <v>31</v>
      </c>
      <c r="I17" s="7" t="s">
        <v>25</v>
      </c>
    </row>
    <row r="18" spans="1:9" ht="17" thickBot="1">
      <c r="A18" s="6" t="s">
        <v>61</v>
      </c>
      <c r="B18" s="7" t="s">
        <v>62</v>
      </c>
      <c r="C18" s="7" t="s">
        <v>30</v>
      </c>
      <c r="D18" s="7" t="s">
        <v>6</v>
      </c>
      <c r="E18" s="7" t="s">
        <v>1</v>
      </c>
      <c r="F18" s="15" t="s">
        <v>179</v>
      </c>
      <c r="G18" s="7"/>
      <c r="H18" s="7" t="s">
        <v>31</v>
      </c>
      <c r="I18" s="7" t="s">
        <v>25</v>
      </c>
    </row>
    <row r="19" spans="1:9" ht="17" thickBot="1">
      <c r="A19" s="6" t="s">
        <v>63</v>
      </c>
      <c r="B19" s="7" t="s">
        <v>64</v>
      </c>
      <c r="C19" s="7" t="s">
        <v>40</v>
      </c>
      <c r="D19" s="7" t="s">
        <v>5</v>
      </c>
      <c r="E19" s="7" t="s">
        <v>1</v>
      </c>
      <c r="F19" s="15" t="s">
        <v>180</v>
      </c>
      <c r="G19" s="7"/>
      <c r="H19" s="7" t="s">
        <v>31</v>
      </c>
      <c r="I19" s="7" t="s">
        <v>25</v>
      </c>
    </row>
    <row r="20" spans="1:9" ht="17" thickBot="1">
      <c r="A20" s="6" t="s">
        <v>65</v>
      </c>
      <c r="B20" s="7" t="s">
        <v>66</v>
      </c>
      <c r="C20" s="7" t="s">
        <v>40</v>
      </c>
      <c r="D20" s="7" t="s">
        <v>6</v>
      </c>
      <c r="E20" s="7" t="s">
        <v>1</v>
      </c>
      <c r="F20" s="15" t="s">
        <v>181</v>
      </c>
      <c r="G20" s="7"/>
      <c r="H20" s="7" t="s">
        <v>31</v>
      </c>
      <c r="I20" s="7" t="s">
        <v>25</v>
      </c>
    </row>
    <row r="21" spans="1:9" ht="17" thickBot="1">
      <c r="A21" s="6" t="s">
        <v>67</v>
      </c>
      <c r="B21" s="7" t="s">
        <v>68</v>
      </c>
      <c r="C21" s="7" t="s">
        <v>40</v>
      </c>
      <c r="D21" s="7" t="s">
        <v>5</v>
      </c>
      <c r="E21" s="7" t="s">
        <v>1</v>
      </c>
      <c r="F21" s="15" t="s">
        <v>182</v>
      </c>
      <c r="G21" s="7"/>
      <c r="H21" s="7" t="s">
        <v>31</v>
      </c>
      <c r="I21" s="7" t="s">
        <v>25</v>
      </c>
    </row>
    <row r="22" spans="1:9" ht="17" thickBot="1">
      <c r="A22" s="6" t="s">
        <v>69</v>
      </c>
      <c r="B22" s="7" t="s">
        <v>70</v>
      </c>
      <c r="C22" s="7" t="s">
        <v>30</v>
      </c>
      <c r="D22" s="7" t="s">
        <v>5</v>
      </c>
      <c r="E22" s="7" t="s">
        <v>1</v>
      </c>
      <c r="F22" s="15" t="s">
        <v>183</v>
      </c>
      <c r="G22" s="7"/>
      <c r="H22" s="7" t="s">
        <v>31</v>
      </c>
      <c r="I22" s="7" t="s">
        <v>25</v>
      </c>
    </row>
    <row r="23" spans="1:9" ht="17" thickBot="1">
      <c r="A23" s="6" t="s">
        <v>71</v>
      </c>
      <c r="B23" s="7" t="s">
        <v>72</v>
      </c>
      <c r="C23" s="7" t="s">
        <v>40</v>
      </c>
      <c r="D23" s="7" t="s">
        <v>6</v>
      </c>
      <c r="E23" s="7" t="s">
        <v>1</v>
      </c>
      <c r="F23" s="15" t="s">
        <v>184</v>
      </c>
      <c r="G23" s="7"/>
      <c r="H23" s="7" t="s">
        <v>31</v>
      </c>
      <c r="I23" s="7" t="s">
        <v>25</v>
      </c>
    </row>
    <row r="24" spans="1:9" ht="17" thickBot="1">
      <c r="A24" s="6" t="s">
        <v>73</v>
      </c>
      <c r="B24" s="7" t="s">
        <v>74</v>
      </c>
      <c r="C24" s="7" t="s">
        <v>30</v>
      </c>
      <c r="D24" s="7" t="s">
        <v>6</v>
      </c>
      <c r="E24" s="7" t="s">
        <v>1</v>
      </c>
      <c r="F24" s="7" t="s">
        <v>185</v>
      </c>
      <c r="G24" s="7"/>
      <c r="H24" s="7" t="s">
        <v>31</v>
      </c>
      <c r="I24" s="7" t="s">
        <v>25</v>
      </c>
    </row>
    <row r="25" spans="1:9" ht="17" thickBot="1">
      <c r="A25" s="8" t="s">
        <v>75</v>
      </c>
      <c r="B25" s="9" t="s">
        <v>76</v>
      </c>
      <c r="C25" s="7" t="s">
        <v>30</v>
      </c>
      <c r="D25" s="7" t="s">
        <v>5</v>
      </c>
      <c r="E25" s="7" t="s">
        <v>77</v>
      </c>
      <c r="F25" s="7"/>
      <c r="G25" s="7"/>
      <c r="H25" s="7" t="s">
        <v>31</v>
      </c>
      <c r="I25" s="7" t="s">
        <v>25</v>
      </c>
    </row>
    <row r="26" spans="1:9" ht="17" thickBot="1">
      <c r="A26" s="8" t="s">
        <v>78</v>
      </c>
      <c r="B26" s="9" t="s">
        <v>79</v>
      </c>
      <c r="C26" s="7" t="s">
        <v>40</v>
      </c>
      <c r="D26" s="7" t="s">
        <v>5</v>
      </c>
      <c r="E26" s="7" t="s">
        <v>77</v>
      </c>
      <c r="F26" s="7"/>
      <c r="G26" s="7"/>
      <c r="H26" s="7" t="s">
        <v>31</v>
      </c>
      <c r="I26" s="7" t="s">
        <v>25</v>
      </c>
    </row>
    <row r="27" spans="1:9" ht="17" thickBot="1">
      <c r="A27" s="8" t="s">
        <v>80</v>
      </c>
      <c r="B27" s="9" t="s">
        <v>81</v>
      </c>
      <c r="C27" s="7" t="s">
        <v>40</v>
      </c>
      <c r="D27" s="7" t="s">
        <v>7</v>
      </c>
      <c r="E27" s="7" t="s">
        <v>77</v>
      </c>
      <c r="F27" s="7"/>
      <c r="G27" s="7"/>
      <c r="H27" s="7" t="s">
        <v>31</v>
      </c>
      <c r="I27" s="7" t="s">
        <v>25</v>
      </c>
    </row>
    <row r="28" spans="1:9" ht="17" thickBot="1">
      <c r="A28" s="8" t="s">
        <v>82</v>
      </c>
      <c r="B28" s="9" t="s">
        <v>83</v>
      </c>
      <c r="C28" s="7" t="s">
        <v>40</v>
      </c>
      <c r="D28" s="7" t="s">
        <v>11</v>
      </c>
      <c r="E28" s="7" t="s">
        <v>77</v>
      </c>
      <c r="F28" s="7"/>
      <c r="G28" s="7"/>
      <c r="H28" s="7" t="s">
        <v>31</v>
      </c>
      <c r="I28" s="7" t="s">
        <v>25</v>
      </c>
    </row>
    <row r="29" spans="1:9" ht="17" thickBot="1">
      <c r="A29" s="8" t="s">
        <v>84</v>
      </c>
      <c r="B29" s="9" t="s">
        <v>85</v>
      </c>
      <c r="C29" s="7" t="s">
        <v>40</v>
      </c>
      <c r="D29" s="7" t="s">
        <v>8</v>
      </c>
      <c r="E29" s="7" t="s">
        <v>77</v>
      </c>
      <c r="F29" s="7"/>
      <c r="G29" s="7"/>
      <c r="H29" s="7" t="s">
        <v>31</v>
      </c>
      <c r="I29" s="7" t="s">
        <v>25</v>
      </c>
    </row>
    <row r="30" spans="1:9" ht="17" thickBot="1">
      <c r="A30" s="8" t="s">
        <v>86</v>
      </c>
      <c r="B30" s="9" t="s">
        <v>87</v>
      </c>
      <c r="C30" s="7" t="s">
        <v>30</v>
      </c>
      <c r="D30" s="7" t="s">
        <v>10</v>
      </c>
      <c r="E30" s="7" t="s">
        <v>77</v>
      </c>
      <c r="F30" s="7"/>
      <c r="G30" s="7"/>
      <c r="H30" s="7" t="s">
        <v>31</v>
      </c>
      <c r="I30" s="7" t="s">
        <v>25</v>
      </c>
    </row>
    <row r="31" spans="1:9" ht="17" thickBot="1">
      <c r="A31" s="8" t="s">
        <v>88</v>
      </c>
      <c r="B31" s="9" t="s">
        <v>89</v>
      </c>
      <c r="C31" s="7" t="s">
        <v>30</v>
      </c>
      <c r="D31" s="7" t="s">
        <v>9</v>
      </c>
      <c r="E31" s="7" t="s">
        <v>77</v>
      </c>
      <c r="F31" s="7"/>
      <c r="G31" s="7"/>
      <c r="H31" s="7" t="s">
        <v>31</v>
      </c>
      <c r="I31" s="7" t="s">
        <v>25</v>
      </c>
    </row>
    <row r="32" spans="1:9" ht="17" thickBot="1">
      <c r="A32" s="8" t="s">
        <v>90</v>
      </c>
      <c r="B32" s="9" t="s">
        <v>91</v>
      </c>
      <c r="C32" s="7" t="s">
        <v>30</v>
      </c>
      <c r="D32" s="7" t="s">
        <v>5</v>
      </c>
      <c r="E32" s="7" t="s">
        <v>77</v>
      </c>
      <c r="F32" s="7"/>
      <c r="G32" s="7"/>
      <c r="H32" s="7" t="s">
        <v>31</v>
      </c>
      <c r="I32" s="7" t="s">
        <v>25</v>
      </c>
    </row>
    <row r="33" spans="1:9" ht="17" thickBot="1">
      <c r="A33" s="8" t="s">
        <v>92</v>
      </c>
      <c r="B33" s="9" t="s">
        <v>93</v>
      </c>
      <c r="C33" s="7" t="s">
        <v>30</v>
      </c>
      <c r="D33" s="7" t="s">
        <v>9</v>
      </c>
      <c r="E33" s="7" t="s">
        <v>77</v>
      </c>
      <c r="F33" s="7"/>
      <c r="G33" s="7"/>
      <c r="H33" s="7" t="s">
        <v>31</v>
      </c>
      <c r="I33" s="7" t="s">
        <v>25</v>
      </c>
    </row>
    <row r="34" spans="1:9" ht="17" thickBot="1">
      <c r="A34" s="8" t="s">
        <v>94</v>
      </c>
      <c r="B34" s="9" t="s">
        <v>95</v>
      </c>
      <c r="C34" s="7" t="s">
        <v>30</v>
      </c>
      <c r="D34" s="7" t="s">
        <v>11</v>
      </c>
      <c r="E34" s="7" t="s">
        <v>77</v>
      </c>
      <c r="F34" s="7"/>
      <c r="G34" s="7"/>
      <c r="H34" s="7" t="s">
        <v>31</v>
      </c>
      <c r="I34" s="7" t="s">
        <v>25</v>
      </c>
    </row>
    <row r="35" spans="1:9" ht="17" thickBot="1">
      <c r="A35" s="6" t="s">
        <v>96</v>
      </c>
      <c r="B35" s="7" t="s">
        <v>97</v>
      </c>
      <c r="C35" s="7" t="s">
        <v>40</v>
      </c>
      <c r="D35" s="7" t="s">
        <v>8</v>
      </c>
      <c r="E35" s="7" t="s">
        <v>77</v>
      </c>
      <c r="F35" s="7"/>
      <c r="G35" s="7"/>
      <c r="H35" s="7" t="s">
        <v>31</v>
      </c>
      <c r="I35" s="7" t="s">
        <v>25</v>
      </c>
    </row>
    <row r="36" spans="1:9" ht="17" thickBot="1">
      <c r="A36" s="6" t="s">
        <v>98</v>
      </c>
      <c r="B36" s="7" t="s">
        <v>99</v>
      </c>
      <c r="C36" s="7" t="s">
        <v>30</v>
      </c>
      <c r="D36" s="7" t="s">
        <v>7</v>
      </c>
      <c r="E36" s="7" t="s">
        <v>1</v>
      </c>
      <c r="F36" s="15" t="s">
        <v>164</v>
      </c>
      <c r="G36" s="7"/>
      <c r="H36" s="7" t="s">
        <v>100</v>
      </c>
      <c r="I36" s="7" t="s">
        <v>25</v>
      </c>
    </row>
    <row r="37" spans="1:9" ht="17" thickBot="1">
      <c r="A37" s="6" t="s">
        <v>101</v>
      </c>
      <c r="B37" s="7" t="s">
        <v>102</v>
      </c>
      <c r="C37" s="7" t="s">
        <v>30</v>
      </c>
      <c r="D37" s="7" t="s">
        <v>6</v>
      </c>
      <c r="E37" s="7" t="s">
        <v>1</v>
      </c>
      <c r="F37" s="15" t="s">
        <v>165</v>
      </c>
      <c r="G37" s="7"/>
      <c r="H37" s="7" t="s">
        <v>100</v>
      </c>
      <c r="I37" s="7" t="s">
        <v>25</v>
      </c>
    </row>
    <row r="38" spans="1:9" ht="17" thickBot="1">
      <c r="A38" s="6" t="s">
        <v>103</v>
      </c>
      <c r="B38" s="7" t="s">
        <v>104</v>
      </c>
      <c r="C38" s="7" t="s">
        <v>30</v>
      </c>
      <c r="D38" s="7" t="s">
        <v>6</v>
      </c>
      <c r="E38" s="7" t="s">
        <v>1</v>
      </c>
      <c r="F38" s="15" t="s">
        <v>166</v>
      </c>
      <c r="G38" s="7"/>
      <c r="H38" s="7" t="s">
        <v>100</v>
      </c>
      <c r="I38" s="7" t="s">
        <v>25</v>
      </c>
    </row>
    <row r="39" spans="1:9" ht="17" thickBot="1">
      <c r="A39" s="6" t="s">
        <v>105</v>
      </c>
      <c r="B39" s="7" t="s">
        <v>106</v>
      </c>
      <c r="C39" s="7" t="s">
        <v>30</v>
      </c>
      <c r="D39" s="7" t="s">
        <v>8</v>
      </c>
      <c r="E39" s="7" t="s">
        <v>1</v>
      </c>
      <c r="F39" s="15" t="s">
        <v>167</v>
      </c>
      <c r="G39" s="7"/>
      <c r="H39" s="7" t="s">
        <v>100</v>
      </c>
      <c r="I39" s="7" t="s">
        <v>25</v>
      </c>
    </row>
    <row r="40" spans="1:9" ht="17" thickBot="1">
      <c r="A40" s="6" t="s">
        <v>107</v>
      </c>
      <c r="B40" s="7" t="s">
        <v>108</v>
      </c>
      <c r="C40" s="7" t="s">
        <v>40</v>
      </c>
      <c r="D40" s="7" t="s">
        <v>6</v>
      </c>
      <c r="E40" s="7" t="s">
        <v>1</v>
      </c>
      <c r="F40" s="15" t="s">
        <v>168</v>
      </c>
      <c r="G40" s="7"/>
      <c r="H40" s="7" t="s">
        <v>100</v>
      </c>
      <c r="I40" s="7" t="s">
        <v>25</v>
      </c>
    </row>
    <row r="41" spans="1:9" ht="17" thickBot="1">
      <c r="A41" s="6" t="s">
        <v>109</v>
      </c>
      <c r="B41" s="7" t="s">
        <v>110</v>
      </c>
      <c r="C41" s="7" t="s">
        <v>40</v>
      </c>
      <c r="D41" s="7" t="s">
        <v>6</v>
      </c>
      <c r="E41" s="7" t="s">
        <v>1</v>
      </c>
      <c r="F41" s="15" t="s">
        <v>169</v>
      </c>
      <c r="G41" s="7"/>
      <c r="H41" s="7" t="s">
        <v>100</v>
      </c>
      <c r="I41" s="7" t="s">
        <v>25</v>
      </c>
    </row>
    <row r="42" spans="1:9" ht="17" thickBot="1">
      <c r="A42" s="6" t="s">
        <v>111</v>
      </c>
      <c r="B42" s="7" t="s">
        <v>112</v>
      </c>
      <c r="C42" s="7" t="s">
        <v>40</v>
      </c>
      <c r="D42" s="7" t="s">
        <v>6</v>
      </c>
      <c r="E42" s="7" t="s">
        <v>1</v>
      </c>
      <c r="F42" s="15" t="s">
        <v>170</v>
      </c>
      <c r="G42" s="7"/>
      <c r="H42" s="7" t="s">
        <v>100</v>
      </c>
      <c r="I42" s="7" t="s">
        <v>25</v>
      </c>
    </row>
    <row r="43" spans="1:9" ht="17" thickBot="1">
      <c r="A43" s="6" t="s">
        <v>113</v>
      </c>
      <c r="B43" s="7" t="s">
        <v>114</v>
      </c>
      <c r="C43" s="7" t="s">
        <v>30</v>
      </c>
      <c r="D43" s="7" t="s">
        <v>6</v>
      </c>
      <c r="E43" s="7" t="s">
        <v>1</v>
      </c>
      <c r="F43" s="15" t="s">
        <v>171</v>
      </c>
      <c r="G43" s="7"/>
      <c r="H43" s="7" t="s">
        <v>100</v>
      </c>
      <c r="I43" s="7" t="s">
        <v>25</v>
      </c>
    </row>
    <row r="44" spans="1:9" ht="17" thickBot="1">
      <c r="A44" s="6" t="s">
        <v>115</v>
      </c>
      <c r="B44" s="7" t="s">
        <v>116</v>
      </c>
      <c r="C44" s="7" t="s">
        <v>30</v>
      </c>
      <c r="D44" s="7" t="s">
        <v>6</v>
      </c>
      <c r="E44" s="7" t="s">
        <v>1</v>
      </c>
      <c r="F44" s="15" t="s">
        <v>172</v>
      </c>
      <c r="G44" s="7"/>
      <c r="H44" s="7" t="s">
        <v>100</v>
      </c>
      <c r="I44" s="7" t="s">
        <v>25</v>
      </c>
    </row>
    <row r="45" spans="1:9" ht="17" thickBot="1">
      <c r="A45" s="6" t="s">
        <v>117</v>
      </c>
      <c r="B45" s="7" t="s">
        <v>118</v>
      </c>
      <c r="C45" s="7" t="s">
        <v>30</v>
      </c>
      <c r="D45" s="7" t="s">
        <v>6</v>
      </c>
      <c r="E45" s="7" t="s">
        <v>1</v>
      </c>
      <c r="F45" s="15" t="s">
        <v>173</v>
      </c>
      <c r="G45" s="7"/>
      <c r="H45" s="7" t="s">
        <v>100</v>
      </c>
      <c r="I45" s="7" t="s">
        <v>25</v>
      </c>
    </row>
    <row r="46" spans="1:9" ht="17" thickBot="1">
      <c r="A46" s="6" t="s">
        <v>119</v>
      </c>
      <c r="B46" s="7" t="s">
        <v>120</v>
      </c>
      <c r="C46" s="7" t="s">
        <v>40</v>
      </c>
      <c r="D46" s="7" t="s">
        <v>6</v>
      </c>
      <c r="E46" s="7" t="s">
        <v>1</v>
      </c>
      <c r="F46" s="15" t="s">
        <v>174</v>
      </c>
      <c r="G46" s="7"/>
      <c r="H46" s="7" t="s">
        <v>100</v>
      </c>
      <c r="I46" s="7" t="s">
        <v>25</v>
      </c>
    </row>
    <row r="47" spans="1:9" ht="17" thickBot="1">
      <c r="A47" s="6" t="s">
        <v>121</v>
      </c>
      <c r="B47" s="7" t="s">
        <v>122</v>
      </c>
      <c r="C47" s="7" t="s">
        <v>30</v>
      </c>
      <c r="D47" s="7" t="s">
        <v>9</v>
      </c>
      <c r="E47" s="7" t="s">
        <v>1</v>
      </c>
      <c r="F47" s="15" t="s">
        <v>175</v>
      </c>
      <c r="G47" s="7"/>
      <c r="H47" s="7" t="s">
        <v>100</v>
      </c>
      <c r="I47" s="7" t="s">
        <v>25</v>
      </c>
    </row>
    <row r="48" spans="1:9" ht="17" thickBot="1">
      <c r="A48" s="6" t="s">
        <v>123</v>
      </c>
      <c r="B48" s="7" t="s">
        <v>124</v>
      </c>
      <c r="C48" s="7" t="s">
        <v>30</v>
      </c>
      <c r="D48" s="7" t="s">
        <v>5</v>
      </c>
      <c r="E48" s="7" t="s">
        <v>1</v>
      </c>
      <c r="F48" s="15" t="s">
        <v>176</v>
      </c>
      <c r="G48" s="7"/>
      <c r="H48" s="7" t="s">
        <v>100</v>
      </c>
      <c r="I48" s="7" t="s">
        <v>25</v>
      </c>
    </row>
    <row r="49" spans="1:9" ht="17" thickBot="1">
      <c r="A49" s="6" t="s">
        <v>125</v>
      </c>
      <c r="B49" s="7" t="s">
        <v>126</v>
      </c>
      <c r="C49" s="7" t="s">
        <v>40</v>
      </c>
      <c r="D49" s="7" t="s">
        <v>6</v>
      </c>
      <c r="E49" s="7" t="s">
        <v>1</v>
      </c>
      <c r="F49" s="15" t="s">
        <v>177</v>
      </c>
      <c r="G49" s="7"/>
      <c r="H49" s="7" t="s">
        <v>100</v>
      </c>
      <c r="I49" s="7" t="s">
        <v>25</v>
      </c>
    </row>
    <row r="50" spans="1:9" ht="17" thickBot="1">
      <c r="A50" s="6" t="s">
        <v>127</v>
      </c>
      <c r="B50" s="7" t="s">
        <v>128</v>
      </c>
      <c r="C50" s="7" t="s">
        <v>30</v>
      </c>
      <c r="D50" s="7" t="s">
        <v>6</v>
      </c>
      <c r="E50" s="7" t="s">
        <v>1</v>
      </c>
      <c r="F50" s="15" t="s">
        <v>178</v>
      </c>
      <c r="G50" s="7"/>
      <c r="H50" s="7" t="s">
        <v>100</v>
      </c>
      <c r="I50" s="7" t="s">
        <v>25</v>
      </c>
    </row>
    <row r="51" spans="1:9" ht="17" thickBot="1">
      <c r="A51" s="6" t="s">
        <v>129</v>
      </c>
      <c r="B51" s="7" t="s">
        <v>130</v>
      </c>
      <c r="C51" s="7" t="s">
        <v>30</v>
      </c>
      <c r="D51" s="7" t="s">
        <v>6</v>
      </c>
      <c r="E51" s="7" t="s">
        <v>1</v>
      </c>
      <c r="F51" s="15" t="s">
        <v>179</v>
      </c>
      <c r="G51" s="7"/>
      <c r="H51" s="7" t="s">
        <v>100</v>
      </c>
      <c r="I51" s="7" t="s">
        <v>25</v>
      </c>
    </row>
    <row r="52" spans="1:9" ht="17" thickBot="1">
      <c r="A52" s="6" t="s">
        <v>131</v>
      </c>
      <c r="B52" s="7" t="s">
        <v>132</v>
      </c>
      <c r="C52" s="7" t="s">
        <v>40</v>
      </c>
      <c r="D52" s="7" t="s">
        <v>5</v>
      </c>
      <c r="E52" s="7" t="s">
        <v>1</v>
      </c>
      <c r="F52" s="15" t="s">
        <v>180</v>
      </c>
      <c r="G52" s="7"/>
      <c r="H52" s="7" t="s">
        <v>100</v>
      </c>
      <c r="I52" s="7" t="s">
        <v>25</v>
      </c>
    </row>
    <row r="53" spans="1:9" ht="17" thickBot="1">
      <c r="A53" s="6" t="s">
        <v>133</v>
      </c>
      <c r="B53" s="7" t="s">
        <v>134</v>
      </c>
      <c r="C53" s="7" t="s">
        <v>40</v>
      </c>
      <c r="D53" s="7" t="s">
        <v>6</v>
      </c>
      <c r="E53" s="7" t="s">
        <v>1</v>
      </c>
      <c r="F53" s="15" t="s">
        <v>181</v>
      </c>
      <c r="G53" s="7"/>
      <c r="H53" s="7" t="s">
        <v>100</v>
      </c>
      <c r="I53" s="7" t="s">
        <v>25</v>
      </c>
    </row>
    <row r="54" spans="1:9" ht="17" thickBot="1">
      <c r="A54" s="6" t="s">
        <v>135</v>
      </c>
      <c r="B54" s="7" t="s">
        <v>136</v>
      </c>
      <c r="C54" s="7" t="s">
        <v>40</v>
      </c>
      <c r="D54" s="7" t="s">
        <v>5</v>
      </c>
      <c r="E54" s="7" t="s">
        <v>1</v>
      </c>
      <c r="F54" s="15" t="s">
        <v>182</v>
      </c>
      <c r="G54" s="7"/>
      <c r="H54" s="7" t="s">
        <v>100</v>
      </c>
      <c r="I54" s="7" t="s">
        <v>25</v>
      </c>
    </row>
    <row r="55" spans="1:9" ht="17" thickBot="1">
      <c r="A55" s="6" t="s">
        <v>137</v>
      </c>
      <c r="B55" s="7" t="s">
        <v>138</v>
      </c>
      <c r="C55" s="7" t="s">
        <v>30</v>
      </c>
      <c r="D55" s="7" t="s">
        <v>5</v>
      </c>
      <c r="E55" s="7" t="s">
        <v>1</v>
      </c>
      <c r="F55" s="15" t="s">
        <v>183</v>
      </c>
      <c r="G55" s="7"/>
      <c r="H55" s="7" t="s">
        <v>100</v>
      </c>
      <c r="I55" s="7" t="s">
        <v>25</v>
      </c>
    </row>
    <row r="56" spans="1:9" ht="17" thickBot="1">
      <c r="A56" s="6" t="s">
        <v>139</v>
      </c>
      <c r="B56" s="7" t="s">
        <v>140</v>
      </c>
      <c r="C56" s="7" t="s">
        <v>40</v>
      </c>
      <c r="D56" s="7" t="s">
        <v>6</v>
      </c>
      <c r="E56" s="7" t="s">
        <v>1</v>
      </c>
      <c r="F56" s="15" t="s">
        <v>184</v>
      </c>
      <c r="G56" s="7"/>
      <c r="H56" s="7" t="s">
        <v>100</v>
      </c>
      <c r="I56" s="7" t="s">
        <v>25</v>
      </c>
    </row>
    <row r="57" spans="1:9" ht="17" thickBot="1">
      <c r="A57" s="6" t="s">
        <v>141</v>
      </c>
      <c r="B57" s="7" t="s">
        <v>142</v>
      </c>
      <c r="C57" s="7" t="s">
        <v>30</v>
      </c>
      <c r="D57" s="7" t="s">
        <v>6</v>
      </c>
      <c r="E57" s="7" t="s">
        <v>1</v>
      </c>
      <c r="F57" s="7" t="s">
        <v>185</v>
      </c>
      <c r="G57" s="7"/>
      <c r="H57" s="7" t="s">
        <v>100</v>
      </c>
      <c r="I57" s="7" t="s">
        <v>25</v>
      </c>
    </row>
    <row r="58" spans="1:9" ht="17" thickBot="1">
      <c r="A58" s="8" t="s">
        <v>143</v>
      </c>
      <c r="B58" s="9" t="s">
        <v>144</v>
      </c>
      <c r="C58" s="7" t="s">
        <v>30</v>
      </c>
      <c r="D58" s="7" t="s">
        <v>5</v>
      </c>
      <c r="E58" s="7" t="s">
        <v>77</v>
      </c>
      <c r="F58" s="7"/>
      <c r="G58" s="7"/>
      <c r="H58" s="7" t="s">
        <v>100</v>
      </c>
      <c r="I58" s="7" t="s">
        <v>25</v>
      </c>
    </row>
    <row r="59" spans="1:9" ht="17" thickBot="1">
      <c r="A59" s="8" t="s">
        <v>145</v>
      </c>
      <c r="B59" s="9" t="s">
        <v>146</v>
      </c>
      <c r="C59" s="7" t="s">
        <v>40</v>
      </c>
      <c r="D59" s="7" t="s">
        <v>5</v>
      </c>
      <c r="E59" s="7" t="s">
        <v>77</v>
      </c>
      <c r="F59" s="7"/>
      <c r="G59" s="7"/>
      <c r="H59" s="7" t="s">
        <v>100</v>
      </c>
      <c r="I59" s="7" t="s">
        <v>25</v>
      </c>
    </row>
    <row r="60" spans="1:9" ht="17" thickBot="1">
      <c r="A60" s="8" t="s">
        <v>147</v>
      </c>
      <c r="B60" s="9" t="s">
        <v>148</v>
      </c>
      <c r="C60" s="7" t="s">
        <v>40</v>
      </c>
      <c r="D60" s="7" t="s">
        <v>7</v>
      </c>
      <c r="E60" s="7" t="s">
        <v>77</v>
      </c>
      <c r="F60" s="7"/>
      <c r="G60" s="7"/>
      <c r="H60" s="7" t="s">
        <v>100</v>
      </c>
      <c r="I60" s="7" t="s">
        <v>25</v>
      </c>
    </row>
    <row r="61" spans="1:9" ht="17" thickBot="1">
      <c r="A61" s="8" t="s">
        <v>82</v>
      </c>
      <c r="B61" s="9" t="s">
        <v>149</v>
      </c>
      <c r="C61" s="7" t="s">
        <v>40</v>
      </c>
      <c r="D61" s="7" t="s">
        <v>11</v>
      </c>
      <c r="E61" s="7" t="s">
        <v>77</v>
      </c>
      <c r="F61" s="7"/>
      <c r="G61" s="7"/>
      <c r="H61" s="7" t="s">
        <v>100</v>
      </c>
      <c r="I61" s="7" t="s">
        <v>25</v>
      </c>
    </row>
    <row r="62" spans="1:9" ht="17" thickBot="1">
      <c r="A62" s="8" t="s">
        <v>150</v>
      </c>
      <c r="B62" s="9" t="s">
        <v>151</v>
      </c>
      <c r="C62" s="7" t="s">
        <v>40</v>
      </c>
      <c r="D62" s="7" t="s">
        <v>8</v>
      </c>
      <c r="E62" s="7" t="s">
        <v>77</v>
      </c>
      <c r="F62" s="7"/>
      <c r="G62" s="7"/>
      <c r="H62" s="7" t="s">
        <v>100</v>
      </c>
      <c r="I62" s="7" t="s">
        <v>25</v>
      </c>
    </row>
    <row r="63" spans="1:9" ht="17" thickBot="1">
      <c r="A63" s="8" t="s">
        <v>152</v>
      </c>
      <c r="B63" s="9" t="s">
        <v>153</v>
      </c>
      <c r="C63" s="7" t="s">
        <v>30</v>
      </c>
      <c r="D63" s="7" t="s">
        <v>10</v>
      </c>
      <c r="E63" s="7" t="s">
        <v>77</v>
      </c>
      <c r="F63" s="7"/>
      <c r="G63" s="7"/>
      <c r="H63" s="7" t="s">
        <v>100</v>
      </c>
      <c r="I63" s="7" t="s">
        <v>25</v>
      </c>
    </row>
    <row r="64" spans="1:9" ht="17" thickBot="1">
      <c r="A64" s="8" t="s">
        <v>154</v>
      </c>
      <c r="B64" s="9" t="s">
        <v>155</v>
      </c>
      <c r="C64" s="7" t="s">
        <v>30</v>
      </c>
      <c r="D64" s="7" t="s">
        <v>9</v>
      </c>
      <c r="E64" s="7" t="s">
        <v>77</v>
      </c>
      <c r="F64" s="7"/>
      <c r="G64" s="7"/>
      <c r="H64" s="7" t="s">
        <v>100</v>
      </c>
      <c r="I64" s="7" t="s">
        <v>25</v>
      </c>
    </row>
    <row r="65" spans="1:9" ht="17" thickBot="1">
      <c r="A65" s="8" t="s">
        <v>156</v>
      </c>
      <c r="B65" s="9" t="s">
        <v>157</v>
      </c>
      <c r="C65" s="7" t="s">
        <v>30</v>
      </c>
      <c r="D65" s="7" t="s">
        <v>5</v>
      </c>
      <c r="E65" s="7" t="s">
        <v>77</v>
      </c>
      <c r="F65" s="7"/>
      <c r="G65" s="7"/>
      <c r="H65" s="7" t="s">
        <v>100</v>
      </c>
      <c r="I65" s="7" t="s">
        <v>25</v>
      </c>
    </row>
    <row r="66" spans="1:9" ht="17" thickBot="1">
      <c r="A66" s="8" t="s">
        <v>158</v>
      </c>
      <c r="B66" s="9" t="s">
        <v>159</v>
      </c>
      <c r="C66" s="7" t="s">
        <v>30</v>
      </c>
      <c r="D66" s="7" t="s">
        <v>9</v>
      </c>
      <c r="E66" s="7" t="s">
        <v>77</v>
      </c>
      <c r="F66" s="7"/>
      <c r="G66" s="7"/>
      <c r="H66" s="7" t="s">
        <v>100</v>
      </c>
      <c r="I66" s="7" t="s">
        <v>25</v>
      </c>
    </row>
    <row r="67" spans="1:9" ht="17" thickBot="1">
      <c r="A67" s="8" t="s">
        <v>160</v>
      </c>
      <c r="B67" s="9" t="s">
        <v>161</v>
      </c>
      <c r="C67" s="7" t="s">
        <v>30</v>
      </c>
      <c r="D67" s="7" t="s">
        <v>11</v>
      </c>
      <c r="E67" s="7" t="s">
        <v>77</v>
      </c>
      <c r="F67" s="7"/>
      <c r="G67" s="7"/>
      <c r="H67" s="7" t="s">
        <v>100</v>
      </c>
      <c r="I67" s="7" t="s">
        <v>25</v>
      </c>
    </row>
    <row r="68" spans="1:9" ht="17" thickBot="1">
      <c r="A68" s="6" t="s">
        <v>162</v>
      </c>
      <c r="B68" s="7" t="s">
        <v>163</v>
      </c>
      <c r="C68" s="7" t="s">
        <v>40</v>
      </c>
      <c r="D68" s="7" t="s">
        <v>8</v>
      </c>
      <c r="E68" s="7" t="s">
        <v>77</v>
      </c>
      <c r="F68" s="7"/>
      <c r="G68" s="7"/>
      <c r="H68" s="7" t="s">
        <v>100</v>
      </c>
      <c r="I68" s="7" t="s">
        <v>25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171" zoomScaleNormal="171" workbookViewId="0" topLeftCell="A25">
      <selection activeCell="A1" sqref="A1:I1"/>
    </sheetView>
  </sheetViews>
  <sheetFormatPr defaultColWidth="11.00390625" defaultRowHeight="15.75"/>
  <cols>
    <col min="1" max="4" width="18.875" style="0" customWidth="1"/>
    <col min="5" max="5" width="26.00390625" style="0" customWidth="1"/>
    <col min="6" max="9" width="18.875" style="0" customWidth="1"/>
  </cols>
  <sheetData>
    <row r="1" spans="1:9" ht="17" thickBot="1">
      <c r="A1" s="25" t="s">
        <v>636</v>
      </c>
      <c r="B1" s="26"/>
      <c r="C1" s="26"/>
      <c r="D1" s="26"/>
      <c r="E1" s="26"/>
      <c r="F1" s="26"/>
      <c r="G1" s="26"/>
      <c r="H1" s="26"/>
      <c r="I1" s="27"/>
    </row>
    <row r="2" spans="1:11" ht="17" thickBot="1">
      <c r="A2" s="11" t="s">
        <v>18</v>
      </c>
      <c r="B2" s="12" t="s">
        <v>19</v>
      </c>
      <c r="C2" s="12" t="s">
        <v>20</v>
      </c>
      <c r="D2" s="12" t="s">
        <v>0</v>
      </c>
      <c r="E2" s="12" t="s">
        <v>27</v>
      </c>
      <c r="F2" s="12" t="s">
        <v>21</v>
      </c>
      <c r="G2" s="12" t="s">
        <v>22</v>
      </c>
      <c r="H2" s="12" t="s">
        <v>23</v>
      </c>
      <c r="I2" s="12" t="s">
        <v>24</v>
      </c>
      <c r="K2" s="19"/>
    </row>
    <row r="3" spans="1:11" ht="17" thickBot="1">
      <c r="A3" s="7" t="s">
        <v>485</v>
      </c>
      <c r="B3" s="7" t="s">
        <v>484</v>
      </c>
      <c r="C3" s="7" t="s">
        <v>30</v>
      </c>
      <c r="D3" s="7" t="s">
        <v>6</v>
      </c>
      <c r="E3" s="7" t="s">
        <v>1</v>
      </c>
      <c r="F3" s="15" t="s">
        <v>164</v>
      </c>
      <c r="G3" s="7"/>
      <c r="H3" s="7" t="s">
        <v>31</v>
      </c>
      <c r="I3" s="7" t="s">
        <v>637</v>
      </c>
      <c r="K3" s="20"/>
    </row>
    <row r="4" spans="1:11" ht="17" thickBot="1">
      <c r="A4" s="7" t="s">
        <v>517</v>
      </c>
      <c r="B4" s="7" t="s">
        <v>516</v>
      </c>
      <c r="C4" s="7" t="s">
        <v>30</v>
      </c>
      <c r="D4" s="7" t="s">
        <v>6</v>
      </c>
      <c r="E4" s="7" t="s">
        <v>1</v>
      </c>
      <c r="F4" s="15" t="s">
        <v>165</v>
      </c>
      <c r="G4" s="7"/>
      <c r="H4" s="7" t="s">
        <v>31</v>
      </c>
      <c r="I4" s="7" t="s">
        <v>637</v>
      </c>
      <c r="K4" s="20"/>
    </row>
    <row r="5" spans="1:11" ht="17" thickBot="1">
      <c r="A5" s="7" t="s">
        <v>515</v>
      </c>
      <c r="B5" s="7" t="s">
        <v>503</v>
      </c>
      <c r="C5" s="7" t="s">
        <v>30</v>
      </c>
      <c r="D5" s="7" t="s">
        <v>6</v>
      </c>
      <c r="E5" s="7" t="s">
        <v>1</v>
      </c>
      <c r="F5" s="15" t="s">
        <v>166</v>
      </c>
      <c r="G5" s="7"/>
      <c r="H5" s="7" t="s">
        <v>31</v>
      </c>
      <c r="I5" s="7" t="s">
        <v>637</v>
      </c>
      <c r="K5" s="19"/>
    </row>
    <row r="6" spans="1:11" ht="17" thickBot="1">
      <c r="A6" s="7" t="s">
        <v>514</v>
      </c>
      <c r="B6" s="7" t="s">
        <v>513</v>
      </c>
      <c r="C6" s="7" t="s">
        <v>30</v>
      </c>
      <c r="D6" s="7" t="s">
        <v>6</v>
      </c>
      <c r="E6" s="7" t="s">
        <v>1</v>
      </c>
      <c r="F6" s="15" t="s">
        <v>167</v>
      </c>
      <c r="G6" s="7"/>
      <c r="H6" s="7" t="s">
        <v>31</v>
      </c>
      <c r="I6" s="7" t="s">
        <v>637</v>
      </c>
      <c r="K6" s="20"/>
    </row>
    <row r="7" spans="1:11" ht="17" thickBot="1">
      <c r="A7" s="7" t="s">
        <v>512</v>
      </c>
      <c r="B7" s="7" t="s">
        <v>511</v>
      </c>
      <c r="C7" s="7" t="s">
        <v>30</v>
      </c>
      <c r="D7" s="7" t="s">
        <v>6</v>
      </c>
      <c r="E7" s="7" t="s">
        <v>1</v>
      </c>
      <c r="F7" s="15" t="s">
        <v>168</v>
      </c>
      <c r="G7" s="7"/>
      <c r="H7" s="7" t="s">
        <v>31</v>
      </c>
      <c r="I7" s="7" t="s">
        <v>637</v>
      </c>
      <c r="K7" s="20"/>
    </row>
    <row r="8" spans="1:11" ht="17" thickBot="1">
      <c r="A8" s="7" t="s">
        <v>510</v>
      </c>
      <c r="B8" s="7" t="s">
        <v>509</v>
      </c>
      <c r="C8" s="7" t="s">
        <v>30</v>
      </c>
      <c r="D8" s="7" t="s">
        <v>6</v>
      </c>
      <c r="E8" s="7" t="s">
        <v>1</v>
      </c>
      <c r="F8" s="15" t="s">
        <v>169</v>
      </c>
      <c r="G8" s="7"/>
      <c r="H8" s="7" t="s">
        <v>31</v>
      </c>
      <c r="I8" s="7" t="s">
        <v>637</v>
      </c>
      <c r="K8" s="20"/>
    </row>
    <row r="9" spans="1:11" ht="17" thickBot="1">
      <c r="A9" s="7" t="s">
        <v>508</v>
      </c>
      <c r="B9" s="7" t="s">
        <v>507</v>
      </c>
      <c r="C9" s="7" t="s">
        <v>30</v>
      </c>
      <c r="D9" s="7" t="s">
        <v>6</v>
      </c>
      <c r="E9" s="7" t="s">
        <v>1</v>
      </c>
      <c r="F9" s="15" t="s">
        <v>170</v>
      </c>
      <c r="G9" s="7"/>
      <c r="H9" s="7" t="s">
        <v>31</v>
      </c>
      <c r="I9" s="7" t="s">
        <v>637</v>
      </c>
      <c r="K9" s="20"/>
    </row>
    <row r="10" spans="1:11" ht="17" thickBot="1">
      <c r="A10" s="7" t="s">
        <v>506</v>
      </c>
      <c r="B10" s="7" t="s">
        <v>505</v>
      </c>
      <c r="C10" s="7" t="s">
        <v>30</v>
      </c>
      <c r="D10" s="7" t="s">
        <v>6</v>
      </c>
      <c r="E10" s="7" t="s">
        <v>1</v>
      </c>
      <c r="F10" s="15" t="s">
        <v>171</v>
      </c>
      <c r="G10" s="7"/>
      <c r="H10" s="7" t="s">
        <v>31</v>
      </c>
      <c r="I10" s="7" t="s">
        <v>637</v>
      </c>
      <c r="K10" s="20"/>
    </row>
    <row r="11" spans="1:11" ht="17" thickBot="1">
      <c r="A11" s="7" t="s">
        <v>504</v>
      </c>
      <c r="B11" s="7" t="s">
        <v>503</v>
      </c>
      <c r="C11" s="7" t="s">
        <v>30</v>
      </c>
      <c r="D11" s="7" t="s">
        <v>6</v>
      </c>
      <c r="E11" s="7" t="s">
        <v>1</v>
      </c>
      <c r="F11" s="15" t="s">
        <v>172</v>
      </c>
      <c r="G11" s="7"/>
      <c r="H11" s="7" t="s">
        <v>31</v>
      </c>
      <c r="I11" s="7" t="s">
        <v>637</v>
      </c>
      <c r="K11" s="20"/>
    </row>
    <row r="12" spans="1:11" ht="17" thickBot="1">
      <c r="A12" s="7" t="s">
        <v>502</v>
      </c>
      <c r="B12" s="7" t="s">
        <v>501</v>
      </c>
      <c r="C12" s="7" t="s">
        <v>30</v>
      </c>
      <c r="D12" s="7" t="s">
        <v>6</v>
      </c>
      <c r="E12" s="7" t="s">
        <v>1</v>
      </c>
      <c r="F12" s="15" t="s">
        <v>173</v>
      </c>
      <c r="G12" s="7"/>
      <c r="H12" s="7" t="s">
        <v>31</v>
      </c>
      <c r="I12" s="7" t="s">
        <v>637</v>
      </c>
      <c r="K12" s="20"/>
    </row>
    <row r="13" spans="1:11" ht="17" thickBot="1">
      <c r="A13" s="7" t="s">
        <v>500</v>
      </c>
      <c r="B13" s="7" t="s">
        <v>499</v>
      </c>
      <c r="C13" s="7" t="s">
        <v>30</v>
      </c>
      <c r="D13" s="7" t="s">
        <v>6</v>
      </c>
      <c r="E13" s="7" t="s">
        <v>1</v>
      </c>
      <c r="F13" s="15" t="s">
        <v>174</v>
      </c>
      <c r="G13" s="7"/>
      <c r="H13" s="7" t="s">
        <v>31</v>
      </c>
      <c r="I13" s="7" t="s">
        <v>637</v>
      </c>
      <c r="K13" s="20"/>
    </row>
    <row r="14" spans="1:11" ht="17" thickBot="1">
      <c r="A14" s="7" t="s">
        <v>498</v>
      </c>
      <c r="B14" s="7" t="s">
        <v>497</v>
      </c>
      <c r="C14" s="7" t="s">
        <v>40</v>
      </c>
      <c r="D14" s="7" t="s">
        <v>6</v>
      </c>
      <c r="E14" s="7" t="s">
        <v>1</v>
      </c>
      <c r="F14" s="15" t="s">
        <v>175</v>
      </c>
      <c r="G14" s="7"/>
      <c r="H14" s="7" t="s">
        <v>31</v>
      </c>
      <c r="I14" s="7" t="s">
        <v>637</v>
      </c>
      <c r="K14" s="20"/>
    </row>
    <row r="15" spans="1:11" ht="17" thickBot="1">
      <c r="A15" s="7" t="s">
        <v>496</v>
      </c>
      <c r="B15" s="7" t="s">
        <v>495</v>
      </c>
      <c r="C15" s="7" t="s">
        <v>30</v>
      </c>
      <c r="D15" s="7" t="s">
        <v>6</v>
      </c>
      <c r="E15" s="7" t="s">
        <v>1</v>
      </c>
      <c r="F15" s="15" t="s">
        <v>176</v>
      </c>
      <c r="G15" s="7"/>
      <c r="H15" s="7" t="s">
        <v>31</v>
      </c>
      <c r="I15" s="7" t="s">
        <v>637</v>
      </c>
      <c r="K15" s="20"/>
    </row>
    <row r="16" spans="1:11" ht="17" thickBot="1">
      <c r="A16" s="7" t="s">
        <v>494</v>
      </c>
      <c r="B16" s="7" t="s">
        <v>493</v>
      </c>
      <c r="C16" s="7" t="s">
        <v>30</v>
      </c>
      <c r="D16" s="7" t="s">
        <v>5</v>
      </c>
      <c r="E16" s="7" t="s">
        <v>1</v>
      </c>
      <c r="F16" s="15" t="s">
        <v>177</v>
      </c>
      <c r="G16" s="7"/>
      <c r="H16" s="7" t="s">
        <v>31</v>
      </c>
      <c r="I16" s="7" t="s">
        <v>637</v>
      </c>
      <c r="K16" s="20"/>
    </row>
    <row r="17" spans="1:11" ht="17" thickBot="1">
      <c r="A17" s="7" t="s">
        <v>492</v>
      </c>
      <c r="B17" s="7" t="s">
        <v>491</v>
      </c>
      <c r="C17" s="7" t="s">
        <v>40</v>
      </c>
      <c r="D17" s="7" t="s">
        <v>6</v>
      </c>
      <c r="E17" s="7" t="s">
        <v>1</v>
      </c>
      <c r="F17" s="15" t="s">
        <v>178</v>
      </c>
      <c r="G17" s="7"/>
      <c r="H17" s="7" t="s">
        <v>31</v>
      </c>
      <c r="I17" s="7" t="s">
        <v>637</v>
      </c>
      <c r="K17" s="20"/>
    </row>
    <row r="18" spans="1:11" ht="17" thickBot="1">
      <c r="A18" s="7" t="s">
        <v>490</v>
      </c>
      <c r="B18" s="7" t="s">
        <v>489</v>
      </c>
      <c r="C18" s="7" t="s">
        <v>30</v>
      </c>
      <c r="D18" s="7" t="s">
        <v>6</v>
      </c>
      <c r="E18" s="7" t="s">
        <v>1</v>
      </c>
      <c r="F18" s="15" t="s">
        <v>179</v>
      </c>
      <c r="G18" s="7"/>
      <c r="H18" s="7" t="s">
        <v>31</v>
      </c>
      <c r="I18" s="7" t="s">
        <v>637</v>
      </c>
      <c r="K18" s="20"/>
    </row>
    <row r="19" spans="1:11" ht="17" thickBot="1">
      <c r="A19" s="7" t="s">
        <v>488</v>
      </c>
      <c r="B19" s="7" t="s">
        <v>414</v>
      </c>
      <c r="C19" s="7" t="s">
        <v>30</v>
      </c>
      <c r="D19" s="7" t="s">
        <v>6</v>
      </c>
      <c r="E19" s="7" t="s">
        <v>1</v>
      </c>
      <c r="F19" s="15" t="s">
        <v>180</v>
      </c>
      <c r="G19" s="7"/>
      <c r="H19" s="7" t="s">
        <v>31</v>
      </c>
      <c r="I19" s="7" t="s">
        <v>637</v>
      </c>
      <c r="K19" s="20"/>
    </row>
    <row r="20" spans="1:11" ht="17" thickBot="1">
      <c r="A20" s="7" t="s">
        <v>487</v>
      </c>
      <c r="B20" s="7" t="s">
        <v>486</v>
      </c>
      <c r="C20" s="7" t="s">
        <v>30</v>
      </c>
      <c r="D20" s="7" t="s">
        <v>6</v>
      </c>
      <c r="E20" s="7" t="s">
        <v>1</v>
      </c>
      <c r="F20" s="15" t="s">
        <v>181</v>
      </c>
      <c r="G20" s="7"/>
      <c r="H20" s="7" t="s">
        <v>31</v>
      </c>
      <c r="I20" s="7" t="s">
        <v>637</v>
      </c>
      <c r="K20" s="20"/>
    </row>
    <row r="21" spans="1:11" ht="17" thickBot="1">
      <c r="A21" s="7" t="s">
        <v>519</v>
      </c>
      <c r="B21" s="9" t="s">
        <v>518</v>
      </c>
      <c r="C21" s="7" t="s">
        <v>30</v>
      </c>
      <c r="D21" s="7" t="s">
        <v>6</v>
      </c>
      <c r="E21" s="7" t="s">
        <v>77</v>
      </c>
      <c r="F21" s="7"/>
      <c r="G21" s="7"/>
      <c r="H21" s="7" t="s">
        <v>31</v>
      </c>
      <c r="I21" s="7" t="s">
        <v>637</v>
      </c>
      <c r="K21" s="19"/>
    </row>
    <row r="22" spans="1:11" ht="17" thickBot="1">
      <c r="A22" s="7" t="s">
        <v>534</v>
      </c>
      <c r="B22" s="9" t="s">
        <v>533</v>
      </c>
      <c r="C22" s="7" t="s">
        <v>30</v>
      </c>
      <c r="D22" s="7" t="s">
        <v>6</v>
      </c>
      <c r="E22" s="7" t="s">
        <v>77</v>
      </c>
      <c r="F22" s="7"/>
      <c r="G22" s="7"/>
      <c r="H22" s="7" t="s">
        <v>31</v>
      </c>
      <c r="I22" s="7" t="s">
        <v>637</v>
      </c>
      <c r="K22" s="20"/>
    </row>
    <row r="23" spans="1:11" ht="17" thickBot="1">
      <c r="A23" s="7" t="s">
        <v>532</v>
      </c>
      <c r="B23" s="9" t="s">
        <v>531</v>
      </c>
      <c r="C23" s="7" t="s">
        <v>30</v>
      </c>
      <c r="D23" s="7" t="s">
        <v>6</v>
      </c>
      <c r="E23" s="7" t="s">
        <v>77</v>
      </c>
      <c r="F23" s="7"/>
      <c r="G23" s="7"/>
      <c r="H23" s="7" t="s">
        <v>31</v>
      </c>
      <c r="I23" s="7" t="s">
        <v>637</v>
      </c>
      <c r="K23" s="20"/>
    </row>
    <row r="24" spans="1:11" ht="17" thickBot="1">
      <c r="A24" s="7" t="s">
        <v>530</v>
      </c>
      <c r="B24" s="9" t="s">
        <v>529</v>
      </c>
      <c r="C24" s="7" t="s">
        <v>30</v>
      </c>
      <c r="D24" s="7" t="s">
        <v>6</v>
      </c>
      <c r="E24" s="7" t="s">
        <v>77</v>
      </c>
      <c r="F24" s="7"/>
      <c r="G24" s="7"/>
      <c r="H24" s="7" t="s">
        <v>31</v>
      </c>
      <c r="I24" s="7" t="s">
        <v>637</v>
      </c>
      <c r="K24" s="20"/>
    </row>
    <row r="25" spans="1:11" ht="17" thickBot="1">
      <c r="A25" s="7" t="s">
        <v>528</v>
      </c>
      <c r="B25" s="9" t="s">
        <v>527</v>
      </c>
      <c r="C25" s="7" t="s">
        <v>30</v>
      </c>
      <c r="D25" s="7" t="s">
        <v>5</v>
      </c>
      <c r="E25" s="7" t="s">
        <v>77</v>
      </c>
      <c r="F25" s="7"/>
      <c r="G25" s="7"/>
      <c r="H25" s="7" t="s">
        <v>31</v>
      </c>
      <c r="I25" s="7" t="s">
        <v>637</v>
      </c>
      <c r="K25" s="20"/>
    </row>
    <row r="26" spans="1:9" ht="17" thickBot="1">
      <c r="A26" s="7" t="s">
        <v>526</v>
      </c>
      <c r="B26" s="9" t="s">
        <v>516</v>
      </c>
      <c r="C26" s="7" t="s">
        <v>30</v>
      </c>
      <c r="D26" s="7" t="s">
        <v>5</v>
      </c>
      <c r="E26" s="7" t="s">
        <v>77</v>
      </c>
      <c r="F26" s="7"/>
      <c r="G26" s="7"/>
      <c r="H26" s="7" t="s">
        <v>31</v>
      </c>
      <c r="I26" s="7" t="s">
        <v>637</v>
      </c>
    </row>
    <row r="27" spans="1:9" ht="17" thickBot="1">
      <c r="A27" s="7" t="s">
        <v>525</v>
      </c>
      <c r="B27" s="9" t="s">
        <v>499</v>
      </c>
      <c r="C27" s="7" t="s">
        <v>30</v>
      </c>
      <c r="D27" s="7" t="s">
        <v>5</v>
      </c>
      <c r="E27" s="7" t="s">
        <v>77</v>
      </c>
      <c r="F27" s="7"/>
      <c r="G27" s="7"/>
      <c r="H27" s="7" t="s">
        <v>31</v>
      </c>
      <c r="I27" s="7" t="s">
        <v>637</v>
      </c>
    </row>
    <row r="28" spans="1:9" ht="17" thickBot="1">
      <c r="A28" s="7" t="s">
        <v>524</v>
      </c>
      <c r="B28" s="9" t="s">
        <v>499</v>
      </c>
      <c r="C28" s="7" t="s">
        <v>30</v>
      </c>
      <c r="D28" s="7" t="s">
        <v>7</v>
      </c>
      <c r="E28" s="7" t="s">
        <v>77</v>
      </c>
      <c r="F28" s="7"/>
      <c r="G28" s="7"/>
      <c r="H28" s="7" t="s">
        <v>31</v>
      </c>
      <c r="I28" s="7" t="s">
        <v>637</v>
      </c>
    </row>
    <row r="29" spans="1:9" ht="17" thickBot="1">
      <c r="A29" s="7" t="s">
        <v>523</v>
      </c>
      <c r="B29" s="9" t="s">
        <v>522</v>
      </c>
      <c r="C29" s="7" t="s">
        <v>30</v>
      </c>
      <c r="D29" s="7" t="s">
        <v>483</v>
      </c>
      <c r="E29" s="7" t="s">
        <v>77</v>
      </c>
      <c r="F29" s="7"/>
      <c r="G29" s="7"/>
      <c r="H29" s="7" t="s">
        <v>31</v>
      </c>
      <c r="I29" s="7" t="s">
        <v>637</v>
      </c>
    </row>
    <row r="30" spans="1:9" ht="17" thickBot="1">
      <c r="A30" s="7" t="s">
        <v>521</v>
      </c>
      <c r="B30" s="9" t="s">
        <v>520</v>
      </c>
      <c r="C30" s="7" t="s">
        <v>30</v>
      </c>
      <c r="D30" s="7" t="s">
        <v>6</v>
      </c>
      <c r="E30" s="7" t="s">
        <v>77</v>
      </c>
      <c r="F30" s="7"/>
      <c r="G30" s="7"/>
      <c r="H30" s="7" t="s">
        <v>31</v>
      </c>
      <c r="I30" s="7" t="s">
        <v>637</v>
      </c>
    </row>
  </sheetData>
  <mergeCells count="1">
    <mergeCell ref="A1:I1"/>
  </mergeCells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 topLeftCell="A1">
      <selection activeCell="A1" sqref="A1:S1"/>
    </sheetView>
  </sheetViews>
  <sheetFormatPr defaultColWidth="11.00390625" defaultRowHeight="15.75"/>
  <sheetData>
    <row r="1" spans="1:19" ht="15.75">
      <c r="A1" s="23" t="s">
        <v>640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5.75">
      <c r="A2" s="23" t="s">
        <v>0</v>
      </c>
      <c r="B2" s="23" t="s">
        <v>1</v>
      </c>
      <c r="C2" s="23"/>
      <c r="D2" s="23"/>
      <c r="E2" s="23"/>
      <c r="F2" s="23"/>
      <c r="G2" s="23"/>
      <c r="H2" s="24" t="s">
        <v>13</v>
      </c>
      <c r="I2" s="24"/>
      <c r="J2" s="24"/>
      <c r="K2" s="24"/>
      <c r="L2" s="24"/>
      <c r="M2" s="24"/>
      <c r="N2" s="23" t="s">
        <v>2</v>
      </c>
      <c r="O2" s="23"/>
      <c r="P2" s="23"/>
      <c r="Q2" s="23"/>
      <c r="R2" s="23"/>
      <c r="S2" s="23"/>
    </row>
    <row r="3" spans="1:19" ht="15.75">
      <c r="A3" s="23"/>
      <c r="B3" s="1" t="s">
        <v>4</v>
      </c>
      <c r="C3" s="1" t="s">
        <v>12</v>
      </c>
      <c r="D3" s="1" t="s">
        <v>14</v>
      </c>
      <c r="E3" s="1" t="s">
        <v>15</v>
      </c>
      <c r="F3" s="1" t="s">
        <v>3</v>
      </c>
      <c r="G3" s="1" t="s">
        <v>16</v>
      </c>
      <c r="H3" s="1" t="s">
        <v>4</v>
      </c>
      <c r="I3" s="1" t="s">
        <v>12</v>
      </c>
      <c r="J3" s="1" t="s">
        <v>14</v>
      </c>
      <c r="K3" s="1" t="s">
        <v>15</v>
      </c>
      <c r="L3" s="1" t="s">
        <v>3</v>
      </c>
      <c r="M3" s="1" t="s">
        <v>16</v>
      </c>
      <c r="N3" s="1" t="s">
        <v>4</v>
      </c>
      <c r="O3" s="1" t="s">
        <v>12</v>
      </c>
      <c r="P3" s="1" t="s">
        <v>14</v>
      </c>
      <c r="Q3" s="1" t="s">
        <v>15</v>
      </c>
      <c r="R3" s="1" t="s">
        <v>3</v>
      </c>
      <c r="S3" s="1" t="s">
        <v>16</v>
      </c>
    </row>
    <row r="4" spans="1:19" ht="15.75">
      <c r="A4" s="16" t="s">
        <v>5</v>
      </c>
      <c r="B4" s="2">
        <v>2</v>
      </c>
      <c r="C4" s="4">
        <f>SUM(B4*100)/F4</f>
        <v>20</v>
      </c>
      <c r="D4" s="4">
        <f aca="true" t="shared" si="0" ref="D4:D8">SUM(F4-B4)</f>
        <v>8</v>
      </c>
      <c r="E4" s="4">
        <f>SUM(D4*100)/F4</f>
        <v>80</v>
      </c>
      <c r="F4" s="2">
        <v>10</v>
      </c>
      <c r="G4" s="3">
        <f>SUM(F4*100)/F$8</f>
        <v>55.55555555555556</v>
      </c>
      <c r="H4" s="2">
        <v>1</v>
      </c>
      <c r="I4" s="3">
        <f>SUM(H4*100)/L4</f>
        <v>20</v>
      </c>
      <c r="J4" s="4">
        <f aca="true" t="shared" si="1" ref="J4:J8">SUM(L4-H4)</f>
        <v>4</v>
      </c>
      <c r="K4" s="3">
        <f>SUM(J4*100)/L4</f>
        <v>80</v>
      </c>
      <c r="L4" s="2">
        <v>5</v>
      </c>
      <c r="M4" s="3">
        <f>SUM(L4*100)/L$8</f>
        <v>50</v>
      </c>
      <c r="N4" s="4">
        <f aca="true" t="shared" si="2" ref="N4:N8">SUM(B4+H4)</f>
        <v>3</v>
      </c>
      <c r="O4" s="3">
        <f>SUM(N4*100)/R4</f>
        <v>20</v>
      </c>
      <c r="P4" s="4">
        <f aca="true" t="shared" si="3" ref="P4:P8">SUM(D4+J4)</f>
        <v>12</v>
      </c>
      <c r="Q4" s="3">
        <f>SUM(P4*100)/R4</f>
        <v>80</v>
      </c>
      <c r="R4" s="4">
        <f aca="true" t="shared" si="4" ref="R4:R8">SUM(N4+P4)</f>
        <v>15</v>
      </c>
      <c r="S4" s="3">
        <f>SUM(R4*100)/R$8</f>
        <v>53.57142857142857</v>
      </c>
    </row>
    <row r="5" spans="1:19" ht="15.75">
      <c r="A5" s="16" t="s">
        <v>6</v>
      </c>
      <c r="B5" s="2">
        <v>2</v>
      </c>
      <c r="C5" s="4">
        <f aca="true" t="shared" si="5" ref="C5:C8">SUM(B5*100)/F5</f>
        <v>25</v>
      </c>
      <c r="D5" s="4">
        <f t="shared" si="0"/>
        <v>6</v>
      </c>
      <c r="E5" s="4">
        <f aca="true" t="shared" si="6" ref="E5:E8">SUM(D5*100)/F5</f>
        <v>75</v>
      </c>
      <c r="F5" s="2">
        <v>8</v>
      </c>
      <c r="G5" s="3">
        <f>SUM(F5*100)/F$8</f>
        <v>44.44444444444444</v>
      </c>
      <c r="H5" s="2">
        <v>1</v>
      </c>
      <c r="I5" s="3">
        <f aca="true" t="shared" si="7" ref="I5:I8">SUM(H5*100)/L5</f>
        <v>33.333333333333336</v>
      </c>
      <c r="J5" s="4">
        <f t="shared" si="1"/>
        <v>2</v>
      </c>
      <c r="K5" s="3">
        <f aca="true" t="shared" si="8" ref="K5:K8">SUM(J5*100)/L5</f>
        <v>66.66666666666667</v>
      </c>
      <c r="L5" s="2">
        <v>3</v>
      </c>
      <c r="M5" s="4">
        <f>SUM(L5*100)/L$8</f>
        <v>30</v>
      </c>
      <c r="N5" s="4">
        <f t="shared" si="2"/>
        <v>3</v>
      </c>
      <c r="O5" s="3">
        <f aca="true" t="shared" si="9" ref="O5:O8">SUM(N5*100)/R5</f>
        <v>27.272727272727273</v>
      </c>
      <c r="P5" s="4">
        <f t="shared" si="3"/>
        <v>8</v>
      </c>
      <c r="Q5" s="3">
        <f aca="true" t="shared" si="10" ref="Q5:Q8">SUM(P5*100)/R5</f>
        <v>72.72727272727273</v>
      </c>
      <c r="R5" s="4">
        <f t="shared" si="4"/>
        <v>11</v>
      </c>
      <c r="S5" s="3">
        <f>SUM(R5*100)/R$8</f>
        <v>39.285714285714285</v>
      </c>
    </row>
    <row r="6" spans="1:19" ht="15.75">
      <c r="A6" s="16" t="s">
        <v>7</v>
      </c>
      <c r="B6" s="2">
        <v>0</v>
      </c>
      <c r="C6" s="4">
        <v>0</v>
      </c>
      <c r="D6" s="4">
        <f t="shared" si="0"/>
        <v>0</v>
      </c>
      <c r="E6" s="4">
        <v>0</v>
      </c>
      <c r="F6" s="2">
        <v>0</v>
      </c>
      <c r="G6" s="3">
        <f>SUM(F6*100)/F$8</f>
        <v>0</v>
      </c>
      <c r="H6" s="2">
        <v>0</v>
      </c>
      <c r="I6" s="3">
        <f t="shared" si="7"/>
        <v>0</v>
      </c>
      <c r="J6" s="4">
        <f t="shared" si="1"/>
        <v>1</v>
      </c>
      <c r="K6" s="3">
        <f t="shared" si="8"/>
        <v>100</v>
      </c>
      <c r="L6" s="2">
        <v>1</v>
      </c>
      <c r="M6" s="3">
        <f>SUM(L6*100)/L$8</f>
        <v>10</v>
      </c>
      <c r="N6" s="4">
        <f t="shared" si="2"/>
        <v>0</v>
      </c>
      <c r="O6" s="4">
        <f t="shared" si="9"/>
        <v>0</v>
      </c>
      <c r="P6" s="4">
        <f t="shared" si="3"/>
        <v>1</v>
      </c>
      <c r="Q6" s="4">
        <f t="shared" si="10"/>
        <v>100</v>
      </c>
      <c r="R6" s="4">
        <f t="shared" si="4"/>
        <v>1</v>
      </c>
      <c r="S6" s="3">
        <f>SUM(R6*100)/R$8</f>
        <v>3.5714285714285716</v>
      </c>
    </row>
    <row r="7" spans="1:19" ht="15.75">
      <c r="A7" s="16" t="s">
        <v>483</v>
      </c>
      <c r="B7" s="2">
        <v>0</v>
      </c>
      <c r="C7" s="4">
        <v>0</v>
      </c>
      <c r="D7" s="4">
        <f t="shared" si="0"/>
        <v>0</v>
      </c>
      <c r="E7" s="4">
        <v>0</v>
      </c>
      <c r="F7" s="2">
        <v>0</v>
      </c>
      <c r="G7" s="3">
        <f>SUM(F7*100)/F$8</f>
        <v>0</v>
      </c>
      <c r="H7" s="2">
        <v>0</v>
      </c>
      <c r="I7" s="3">
        <f t="shared" si="7"/>
        <v>0</v>
      </c>
      <c r="J7" s="4">
        <f t="shared" si="1"/>
        <v>1</v>
      </c>
      <c r="K7" s="3">
        <f t="shared" si="8"/>
        <v>100</v>
      </c>
      <c r="L7" s="2">
        <v>1</v>
      </c>
      <c r="M7" s="3">
        <f>SUM(L7*100)/L$8</f>
        <v>10</v>
      </c>
      <c r="N7" s="4">
        <f t="shared" si="2"/>
        <v>0</v>
      </c>
      <c r="O7" s="4">
        <f t="shared" si="9"/>
        <v>0</v>
      </c>
      <c r="P7" s="4">
        <f t="shared" si="3"/>
        <v>1</v>
      </c>
      <c r="Q7" s="4">
        <f t="shared" si="10"/>
        <v>100</v>
      </c>
      <c r="R7" s="4">
        <f t="shared" si="4"/>
        <v>1</v>
      </c>
      <c r="S7" s="4">
        <f>SUM(R7*100)/R$8</f>
        <v>3.5714285714285716</v>
      </c>
    </row>
    <row r="8" spans="1:19" ht="15.75">
      <c r="A8" s="16" t="s">
        <v>3</v>
      </c>
      <c r="B8" s="2">
        <f>SUM(B4:B7)</f>
        <v>4</v>
      </c>
      <c r="C8" s="4">
        <f t="shared" si="5"/>
        <v>22.22222222222222</v>
      </c>
      <c r="D8" s="4">
        <f t="shared" si="0"/>
        <v>14</v>
      </c>
      <c r="E8" s="4">
        <f t="shared" si="6"/>
        <v>77.77777777777777</v>
      </c>
      <c r="F8" s="2">
        <f>SUM(F4:F7)</f>
        <v>18</v>
      </c>
      <c r="G8" s="4">
        <f>SUM(F8*100)/F$8</f>
        <v>100</v>
      </c>
      <c r="H8" s="2">
        <f>SUM(H4:H7)</f>
        <v>2</v>
      </c>
      <c r="I8" s="3">
        <f t="shared" si="7"/>
        <v>20</v>
      </c>
      <c r="J8" s="4">
        <f t="shared" si="1"/>
        <v>8</v>
      </c>
      <c r="K8" s="3">
        <f t="shared" si="8"/>
        <v>80</v>
      </c>
      <c r="L8" s="2">
        <f>SUM(L4:L7)</f>
        <v>10</v>
      </c>
      <c r="M8" s="4">
        <f>SUM(L8*100)/L$8</f>
        <v>100</v>
      </c>
      <c r="N8" s="4">
        <f t="shared" si="2"/>
        <v>6</v>
      </c>
      <c r="O8" s="3">
        <f t="shared" si="9"/>
        <v>21.428571428571427</v>
      </c>
      <c r="P8" s="4">
        <f t="shared" si="3"/>
        <v>22</v>
      </c>
      <c r="Q8" s="3">
        <f t="shared" si="10"/>
        <v>78.57142857142857</v>
      </c>
      <c r="R8" s="4">
        <f t="shared" si="4"/>
        <v>28</v>
      </c>
      <c r="S8" s="4">
        <f>SUM(R8*100)/R$8</f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="155" zoomScaleNormal="155" workbookViewId="0" topLeftCell="A6">
      <selection activeCell="A1" sqref="A1:I1"/>
    </sheetView>
  </sheetViews>
  <sheetFormatPr defaultColWidth="11.00390625" defaultRowHeight="15.75"/>
  <cols>
    <col min="1" max="4" width="18.625" style="0" customWidth="1"/>
    <col min="5" max="5" width="29.00390625" style="0" customWidth="1"/>
    <col min="6" max="9" width="18.625" style="0" customWidth="1"/>
  </cols>
  <sheetData>
    <row r="1" spans="1:9" ht="17" thickBot="1">
      <c r="A1" s="25" t="s">
        <v>633</v>
      </c>
      <c r="B1" s="26"/>
      <c r="C1" s="26"/>
      <c r="D1" s="26"/>
      <c r="E1" s="26"/>
      <c r="F1" s="26"/>
      <c r="G1" s="26"/>
      <c r="H1" s="26"/>
      <c r="I1" s="27"/>
    </row>
    <row r="2" spans="1:9" ht="17" thickBot="1">
      <c r="A2" s="11" t="s">
        <v>18</v>
      </c>
      <c r="B2" s="12" t="s">
        <v>19</v>
      </c>
      <c r="C2" s="12" t="s">
        <v>20</v>
      </c>
      <c r="D2" s="12" t="s">
        <v>0</v>
      </c>
      <c r="E2" s="12" t="s">
        <v>27</v>
      </c>
      <c r="F2" s="12" t="s">
        <v>21</v>
      </c>
      <c r="G2" s="12" t="s">
        <v>22</v>
      </c>
      <c r="H2" s="12" t="s">
        <v>23</v>
      </c>
      <c r="I2" s="12" t="s">
        <v>24</v>
      </c>
    </row>
    <row r="3" spans="1:13" ht="17" thickBot="1">
      <c r="A3" s="7" t="s">
        <v>535</v>
      </c>
      <c r="B3" s="7" t="s">
        <v>499</v>
      </c>
      <c r="C3" s="7" t="s">
        <v>30</v>
      </c>
      <c r="D3" s="7" t="s">
        <v>5</v>
      </c>
      <c r="E3" s="7" t="s">
        <v>1</v>
      </c>
      <c r="F3" s="15" t="s">
        <v>164</v>
      </c>
      <c r="G3" s="7"/>
      <c r="H3" s="7" t="s">
        <v>31</v>
      </c>
      <c r="I3" s="7" t="s">
        <v>638</v>
      </c>
      <c r="J3" s="20"/>
      <c r="K3" s="20"/>
      <c r="M3" s="21"/>
    </row>
    <row r="4" spans="1:13" ht="17" thickBot="1">
      <c r="A4" s="7" t="s">
        <v>536</v>
      </c>
      <c r="B4" s="7" t="s">
        <v>537</v>
      </c>
      <c r="C4" s="7" t="s">
        <v>30</v>
      </c>
      <c r="D4" s="7" t="s">
        <v>5</v>
      </c>
      <c r="E4" s="7" t="s">
        <v>1</v>
      </c>
      <c r="F4" s="15" t="s">
        <v>165</v>
      </c>
      <c r="G4" s="7"/>
      <c r="H4" s="7" t="s">
        <v>31</v>
      </c>
      <c r="I4" s="7" t="s">
        <v>638</v>
      </c>
      <c r="J4" s="20"/>
      <c r="K4" s="20"/>
      <c r="M4" s="21"/>
    </row>
    <row r="5" spans="1:13" ht="17" thickBot="1">
      <c r="A5" s="7" t="s">
        <v>538</v>
      </c>
      <c r="B5" s="7" t="s">
        <v>537</v>
      </c>
      <c r="C5" s="7" t="s">
        <v>30</v>
      </c>
      <c r="D5" s="7" t="s">
        <v>5</v>
      </c>
      <c r="E5" s="7" t="s">
        <v>1</v>
      </c>
      <c r="F5" s="15" t="s">
        <v>166</v>
      </c>
      <c r="G5" s="7"/>
      <c r="H5" s="7" t="s">
        <v>31</v>
      </c>
      <c r="I5" s="7" t="s">
        <v>638</v>
      </c>
      <c r="J5" s="20"/>
      <c r="K5" s="20"/>
      <c r="M5" s="21"/>
    </row>
    <row r="6" spans="1:13" ht="17" thickBot="1">
      <c r="A6" s="7" t="s">
        <v>539</v>
      </c>
      <c r="B6" s="7" t="s">
        <v>522</v>
      </c>
      <c r="C6" s="7" t="s">
        <v>30</v>
      </c>
      <c r="D6" s="7" t="s">
        <v>5</v>
      </c>
      <c r="E6" s="7" t="s">
        <v>1</v>
      </c>
      <c r="F6" s="15" t="s">
        <v>167</v>
      </c>
      <c r="G6" s="7"/>
      <c r="H6" s="7" t="s">
        <v>31</v>
      </c>
      <c r="I6" s="7" t="s">
        <v>638</v>
      </c>
      <c r="J6" s="20"/>
      <c r="K6" s="20"/>
      <c r="M6" s="21"/>
    </row>
    <row r="7" spans="1:13" ht="17" thickBot="1">
      <c r="A7" s="7" t="s">
        <v>540</v>
      </c>
      <c r="B7" s="7" t="s">
        <v>583</v>
      </c>
      <c r="C7" s="7" t="s">
        <v>30</v>
      </c>
      <c r="D7" s="7" t="s">
        <v>5</v>
      </c>
      <c r="E7" s="7" t="s">
        <v>1</v>
      </c>
      <c r="F7" s="15" t="s">
        <v>168</v>
      </c>
      <c r="G7" s="7"/>
      <c r="H7" s="7" t="s">
        <v>31</v>
      </c>
      <c r="I7" s="7" t="s">
        <v>638</v>
      </c>
      <c r="J7" s="20"/>
      <c r="K7" s="20"/>
      <c r="M7" s="21"/>
    </row>
    <row r="8" spans="1:13" ht="17" thickBot="1">
      <c r="A8" s="7" t="s">
        <v>541</v>
      </c>
      <c r="B8" s="7" t="s">
        <v>542</v>
      </c>
      <c r="C8" s="7" t="s">
        <v>30</v>
      </c>
      <c r="D8" s="7" t="s">
        <v>6</v>
      </c>
      <c r="E8" s="7" t="s">
        <v>1</v>
      </c>
      <c r="F8" s="15" t="s">
        <v>169</v>
      </c>
      <c r="G8" s="7"/>
      <c r="H8" s="7" t="s">
        <v>31</v>
      </c>
      <c r="I8" s="7" t="s">
        <v>638</v>
      </c>
      <c r="J8" s="20"/>
      <c r="K8" s="20"/>
      <c r="M8" s="21"/>
    </row>
    <row r="9" spans="1:13" ht="17" thickBot="1">
      <c r="A9" s="7" t="s">
        <v>543</v>
      </c>
      <c r="B9" s="7" t="s">
        <v>544</v>
      </c>
      <c r="C9" s="7" t="s">
        <v>30</v>
      </c>
      <c r="D9" s="7" t="s">
        <v>6</v>
      </c>
      <c r="E9" s="7" t="s">
        <v>1</v>
      </c>
      <c r="F9" s="15" t="s">
        <v>170</v>
      </c>
      <c r="G9" s="7"/>
      <c r="H9" s="7" t="s">
        <v>31</v>
      </c>
      <c r="I9" s="7" t="s">
        <v>638</v>
      </c>
      <c r="J9" s="19"/>
      <c r="K9" s="20"/>
      <c r="M9" s="21"/>
    </row>
    <row r="10" spans="1:13" ht="17" thickBot="1">
      <c r="A10" s="7" t="s">
        <v>545</v>
      </c>
      <c r="B10" s="7" t="s">
        <v>546</v>
      </c>
      <c r="C10" s="7" t="s">
        <v>30</v>
      </c>
      <c r="D10" s="7" t="s">
        <v>5</v>
      </c>
      <c r="E10" s="7" t="s">
        <v>1</v>
      </c>
      <c r="F10" s="15" t="s">
        <v>171</v>
      </c>
      <c r="G10" s="7"/>
      <c r="H10" s="7" t="s">
        <v>31</v>
      </c>
      <c r="I10" s="7" t="s">
        <v>638</v>
      </c>
      <c r="J10" s="20"/>
      <c r="K10" s="20"/>
      <c r="M10" s="21"/>
    </row>
    <row r="11" spans="1:13" ht="17" thickBot="1">
      <c r="A11" s="7" t="s">
        <v>547</v>
      </c>
      <c r="B11" s="7" t="s">
        <v>548</v>
      </c>
      <c r="C11" s="7" t="s">
        <v>30</v>
      </c>
      <c r="D11" s="7" t="s">
        <v>5</v>
      </c>
      <c r="E11" s="7" t="s">
        <v>1</v>
      </c>
      <c r="F11" s="15" t="s">
        <v>172</v>
      </c>
      <c r="G11" s="7"/>
      <c r="H11" s="7" t="s">
        <v>31</v>
      </c>
      <c r="I11" s="7" t="s">
        <v>638</v>
      </c>
      <c r="J11" s="20"/>
      <c r="K11" s="20"/>
      <c r="M11" s="21"/>
    </row>
    <row r="12" spans="1:13" ht="17" thickBot="1">
      <c r="A12" s="7" t="s">
        <v>549</v>
      </c>
      <c r="B12" s="7" t="s">
        <v>550</v>
      </c>
      <c r="C12" s="7" t="s">
        <v>30</v>
      </c>
      <c r="D12" s="7" t="s">
        <v>6</v>
      </c>
      <c r="E12" s="7" t="s">
        <v>1</v>
      </c>
      <c r="F12" s="15" t="s">
        <v>173</v>
      </c>
      <c r="G12" s="7"/>
      <c r="H12" s="7" t="s">
        <v>31</v>
      </c>
      <c r="I12" s="7" t="s">
        <v>638</v>
      </c>
      <c r="J12" s="20"/>
      <c r="K12" s="20"/>
      <c r="M12" s="21"/>
    </row>
    <row r="13" spans="1:13" ht="17" thickBot="1">
      <c r="A13" s="7" t="s">
        <v>551</v>
      </c>
      <c r="B13" s="7" t="s">
        <v>552</v>
      </c>
      <c r="C13" s="7" t="s">
        <v>30</v>
      </c>
      <c r="D13" s="7" t="s">
        <v>6</v>
      </c>
      <c r="E13" s="7" t="s">
        <v>1</v>
      </c>
      <c r="F13" s="15" t="s">
        <v>174</v>
      </c>
      <c r="G13" s="7"/>
      <c r="H13" s="7" t="s">
        <v>31</v>
      </c>
      <c r="I13" s="7" t="s">
        <v>638</v>
      </c>
      <c r="J13" s="20"/>
      <c r="K13" s="20"/>
      <c r="M13" s="21"/>
    </row>
    <row r="14" spans="1:13" ht="17" thickBot="1">
      <c r="A14" s="7" t="s">
        <v>553</v>
      </c>
      <c r="B14" s="7" t="s">
        <v>554</v>
      </c>
      <c r="C14" s="7" t="s">
        <v>30</v>
      </c>
      <c r="D14" s="7" t="s">
        <v>6</v>
      </c>
      <c r="E14" s="7" t="s">
        <v>1</v>
      </c>
      <c r="F14" s="15" t="s">
        <v>175</v>
      </c>
      <c r="G14" s="7"/>
      <c r="H14" s="7" t="s">
        <v>31</v>
      </c>
      <c r="I14" s="7" t="s">
        <v>638</v>
      </c>
      <c r="J14" s="20"/>
      <c r="K14" s="20"/>
      <c r="M14" s="21"/>
    </row>
    <row r="15" spans="1:13" ht="17" thickBot="1">
      <c r="A15" s="7" t="s">
        <v>555</v>
      </c>
      <c r="B15" s="7" t="s">
        <v>542</v>
      </c>
      <c r="C15" s="7" t="s">
        <v>30</v>
      </c>
      <c r="D15" s="7" t="s">
        <v>6</v>
      </c>
      <c r="E15" s="7" t="s">
        <v>1</v>
      </c>
      <c r="F15" s="15" t="s">
        <v>176</v>
      </c>
      <c r="G15" s="7"/>
      <c r="H15" s="7" t="s">
        <v>31</v>
      </c>
      <c r="I15" s="7" t="s">
        <v>638</v>
      </c>
      <c r="J15" s="20"/>
      <c r="K15" s="20"/>
      <c r="M15" s="21"/>
    </row>
    <row r="16" spans="1:13" ht="17" thickBot="1">
      <c r="A16" s="7" t="s">
        <v>556</v>
      </c>
      <c r="B16" s="7" t="s">
        <v>557</v>
      </c>
      <c r="C16" s="7" t="s">
        <v>30</v>
      </c>
      <c r="D16" s="7" t="s">
        <v>5</v>
      </c>
      <c r="E16" s="7" t="s">
        <v>1</v>
      </c>
      <c r="F16" s="15" t="s">
        <v>177</v>
      </c>
      <c r="G16" s="7"/>
      <c r="H16" s="7" t="s">
        <v>31</v>
      </c>
      <c r="I16" s="7" t="s">
        <v>638</v>
      </c>
      <c r="J16" s="20"/>
      <c r="K16" s="20"/>
      <c r="M16" s="21"/>
    </row>
    <row r="17" spans="1:13" ht="17" thickBot="1">
      <c r="A17" s="7" t="s">
        <v>558</v>
      </c>
      <c r="B17" s="7" t="s">
        <v>559</v>
      </c>
      <c r="C17" s="7" t="s">
        <v>30</v>
      </c>
      <c r="D17" s="7" t="s">
        <v>5</v>
      </c>
      <c r="E17" s="7" t="s">
        <v>1</v>
      </c>
      <c r="F17" s="15" t="s">
        <v>178</v>
      </c>
      <c r="G17" s="7"/>
      <c r="H17" s="7" t="s">
        <v>31</v>
      </c>
      <c r="I17" s="7" t="s">
        <v>638</v>
      </c>
      <c r="J17" s="20"/>
      <c r="K17" s="20"/>
      <c r="M17" s="21"/>
    </row>
    <row r="18" spans="1:13" ht="17" thickBot="1">
      <c r="A18" s="7" t="s">
        <v>560</v>
      </c>
      <c r="B18" s="7" t="s">
        <v>561</v>
      </c>
      <c r="C18" s="7" t="s">
        <v>30</v>
      </c>
      <c r="D18" s="7" t="s">
        <v>5</v>
      </c>
      <c r="E18" s="7" t="s">
        <v>1</v>
      </c>
      <c r="F18" s="15" t="s">
        <v>179</v>
      </c>
      <c r="G18" s="7"/>
      <c r="H18" s="7" t="s">
        <v>31</v>
      </c>
      <c r="I18" s="7" t="s">
        <v>638</v>
      </c>
      <c r="J18" s="20"/>
      <c r="K18" s="20"/>
      <c r="M18" s="21"/>
    </row>
    <row r="19" spans="1:13" ht="17" thickBot="1">
      <c r="A19" s="7" t="s">
        <v>562</v>
      </c>
      <c r="B19" s="7" t="s">
        <v>563</v>
      </c>
      <c r="C19" s="7" t="s">
        <v>30</v>
      </c>
      <c r="D19" s="7" t="s">
        <v>6</v>
      </c>
      <c r="E19" s="7" t="s">
        <v>1</v>
      </c>
      <c r="F19" s="15" t="s">
        <v>180</v>
      </c>
      <c r="G19" s="7"/>
      <c r="H19" s="7" t="s">
        <v>31</v>
      </c>
      <c r="I19" s="7" t="s">
        <v>638</v>
      </c>
      <c r="J19" s="20"/>
      <c r="K19" s="20"/>
      <c r="M19" s="21"/>
    </row>
    <row r="20" spans="1:13" ht="17" thickBot="1">
      <c r="A20" s="7" t="s">
        <v>564</v>
      </c>
      <c r="B20" s="7" t="s">
        <v>554</v>
      </c>
      <c r="C20" s="7" t="s">
        <v>30</v>
      </c>
      <c r="D20" s="7" t="s">
        <v>6</v>
      </c>
      <c r="E20" s="7" t="s">
        <v>1</v>
      </c>
      <c r="F20" s="15" t="s">
        <v>181</v>
      </c>
      <c r="G20" s="7"/>
      <c r="H20" s="7" t="s">
        <v>31</v>
      </c>
      <c r="I20" s="7" t="s">
        <v>638</v>
      </c>
      <c r="J20" s="20"/>
      <c r="K20" s="20"/>
      <c r="M20" s="21"/>
    </row>
    <row r="21" spans="1:13" ht="17" thickBot="1">
      <c r="A21" s="9" t="s">
        <v>565</v>
      </c>
      <c r="B21" s="7" t="s">
        <v>584</v>
      </c>
      <c r="C21" s="7" t="s">
        <v>30</v>
      </c>
      <c r="D21" s="7" t="s">
        <v>5</v>
      </c>
      <c r="E21" s="7" t="s">
        <v>77</v>
      </c>
      <c r="F21" s="7"/>
      <c r="G21" s="7"/>
      <c r="H21" s="7" t="s">
        <v>31</v>
      </c>
      <c r="I21" s="7" t="s">
        <v>638</v>
      </c>
      <c r="J21" s="20"/>
      <c r="K21" s="20"/>
      <c r="M21" s="21"/>
    </row>
    <row r="22" spans="1:13" ht="17" thickBot="1">
      <c r="A22" s="9" t="s">
        <v>566</v>
      </c>
      <c r="B22" s="7" t="s">
        <v>567</v>
      </c>
      <c r="C22" s="7" t="s">
        <v>40</v>
      </c>
      <c r="D22" s="7" t="s">
        <v>5</v>
      </c>
      <c r="E22" s="7" t="s">
        <v>77</v>
      </c>
      <c r="F22" s="7"/>
      <c r="G22" s="7"/>
      <c r="H22" s="7" t="s">
        <v>31</v>
      </c>
      <c r="I22" s="7" t="s">
        <v>638</v>
      </c>
      <c r="J22" s="20"/>
      <c r="K22" s="20"/>
      <c r="M22" s="21"/>
    </row>
    <row r="23" spans="1:13" ht="17" thickBot="1">
      <c r="A23" s="9" t="s">
        <v>568</v>
      </c>
      <c r="B23" s="7" t="s">
        <v>569</v>
      </c>
      <c r="C23" s="7" t="s">
        <v>30</v>
      </c>
      <c r="D23" s="7" t="s">
        <v>5</v>
      </c>
      <c r="E23" s="7" t="s">
        <v>77</v>
      </c>
      <c r="F23" s="7"/>
      <c r="G23" s="7"/>
      <c r="H23" s="7" t="s">
        <v>31</v>
      </c>
      <c r="I23" s="7" t="s">
        <v>638</v>
      </c>
      <c r="J23" s="20"/>
      <c r="K23" s="20"/>
      <c r="M23" s="21"/>
    </row>
    <row r="24" spans="1:13" ht="17" thickBot="1">
      <c r="A24" s="9" t="s">
        <v>570</v>
      </c>
      <c r="B24" s="7" t="s">
        <v>571</v>
      </c>
      <c r="C24" s="7" t="s">
        <v>30</v>
      </c>
      <c r="D24" s="7" t="s">
        <v>5</v>
      </c>
      <c r="E24" s="7" t="s">
        <v>77</v>
      </c>
      <c r="F24" s="7"/>
      <c r="G24" s="7"/>
      <c r="H24" s="7" t="s">
        <v>31</v>
      </c>
      <c r="I24" s="7" t="s">
        <v>638</v>
      </c>
      <c r="J24" s="20"/>
      <c r="K24" s="20"/>
      <c r="M24" s="21"/>
    </row>
    <row r="25" spans="1:13" ht="17" thickBot="1">
      <c r="A25" s="9" t="s">
        <v>572</v>
      </c>
      <c r="B25" s="7" t="s">
        <v>573</v>
      </c>
      <c r="C25" s="7" t="s">
        <v>30</v>
      </c>
      <c r="D25" s="7" t="s">
        <v>5</v>
      </c>
      <c r="E25" s="7" t="s">
        <v>77</v>
      </c>
      <c r="F25" s="7"/>
      <c r="G25" s="7"/>
      <c r="H25" s="7" t="s">
        <v>31</v>
      </c>
      <c r="I25" s="7" t="s">
        <v>638</v>
      </c>
      <c r="J25" s="20"/>
      <c r="K25" s="20"/>
      <c r="M25" s="21"/>
    </row>
    <row r="26" spans="1:13" ht="17" thickBot="1">
      <c r="A26" s="9" t="s">
        <v>574</v>
      </c>
      <c r="B26" s="7" t="s">
        <v>575</v>
      </c>
      <c r="C26" s="7" t="s">
        <v>30</v>
      </c>
      <c r="D26" s="7" t="s">
        <v>6</v>
      </c>
      <c r="E26" s="7" t="s">
        <v>77</v>
      </c>
      <c r="F26" s="7"/>
      <c r="G26" s="7"/>
      <c r="H26" s="7" t="s">
        <v>31</v>
      </c>
      <c r="I26" s="7" t="s">
        <v>638</v>
      </c>
      <c r="J26" s="20"/>
      <c r="K26" s="20"/>
      <c r="M26" s="21"/>
    </row>
    <row r="27" spans="1:9" ht="17" thickBot="1">
      <c r="A27" s="9" t="s">
        <v>576</v>
      </c>
      <c r="B27" s="7" t="s">
        <v>503</v>
      </c>
      <c r="C27" s="7" t="s">
        <v>30</v>
      </c>
      <c r="D27" s="7" t="s">
        <v>6</v>
      </c>
      <c r="E27" s="7" t="s">
        <v>77</v>
      </c>
      <c r="F27" s="7"/>
      <c r="G27" s="7"/>
      <c r="H27" s="7" t="s">
        <v>31</v>
      </c>
      <c r="I27" s="7" t="s">
        <v>638</v>
      </c>
    </row>
    <row r="28" spans="1:9" ht="17" thickBot="1">
      <c r="A28" s="9" t="s">
        <v>577</v>
      </c>
      <c r="B28" s="7" t="s">
        <v>578</v>
      </c>
      <c r="C28" s="7" t="s">
        <v>40</v>
      </c>
      <c r="D28" s="7" t="s">
        <v>6</v>
      </c>
      <c r="E28" s="7" t="s">
        <v>77</v>
      </c>
      <c r="F28" s="7"/>
      <c r="G28" s="7"/>
      <c r="H28" s="7" t="s">
        <v>31</v>
      </c>
      <c r="I28" s="7" t="s">
        <v>638</v>
      </c>
    </row>
    <row r="29" spans="1:9" ht="17" thickBot="1">
      <c r="A29" s="9" t="s">
        <v>579</v>
      </c>
      <c r="B29" s="7" t="s">
        <v>580</v>
      </c>
      <c r="C29" s="7" t="s">
        <v>30</v>
      </c>
      <c r="D29" s="7" t="s">
        <v>7</v>
      </c>
      <c r="E29" s="7" t="s">
        <v>77</v>
      </c>
      <c r="F29" s="7"/>
      <c r="G29" s="7"/>
      <c r="H29" s="7" t="s">
        <v>31</v>
      </c>
      <c r="I29" s="7" t="s">
        <v>638</v>
      </c>
    </row>
    <row r="30" spans="1:9" ht="17" thickBot="1">
      <c r="A30" s="9" t="s">
        <v>581</v>
      </c>
      <c r="B30" s="7" t="s">
        <v>582</v>
      </c>
      <c r="C30" s="7" t="s">
        <v>30</v>
      </c>
      <c r="D30" s="7" t="s">
        <v>483</v>
      </c>
      <c r="E30" s="7" t="s">
        <v>77</v>
      </c>
      <c r="F30" s="7"/>
      <c r="G30" s="7"/>
      <c r="H30" s="7" t="s">
        <v>31</v>
      </c>
      <c r="I30" s="7" t="s">
        <v>638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 topLeftCell="A1">
      <selection activeCell="I13" sqref="I13"/>
    </sheetView>
  </sheetViews>
  <sheetFormatPr defaultColWidth="11.00390625" defaultRowHeight="15.75"/>
  <sheetData>
    <row r="1" spans="1:19" ht="15.75">
      <c r="A1" s="23" t="s">
        <v>641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5.75">
      <c r="A2" s="23" t="s">
        <v>0</v>
      </c>
      <c r="B2" s="23" t="s">
        <v>1</v>
      </c>
      <c r="C2" s="23"/>
      <c r="D2" s="23"/>
      <c r="E2" s="23"/>
      <c r="F2" s="23"/>
      <c r="G2" s="23"/>
      <c r="H2" s="24" t="s">
        <v>13</v>
      </c>
      <c r="I2" s="24"/>
      <c r="J2" s="24"/>
      <c r="K2" s="24"/>
      <c r="L2" s="24"/>
      <c r="M2" s="24"/>
      <c r="N2" s="23" t="s">
        <v>2</v>
      </c>
      <c r="O2" s="23"/>
      <c r="P2" s="23"/>
      <c r="Q2" s="23"/>
      <c r="R2" s="23"/>
      <c r="S2" s="23"/>
    </row>
    <row r="3" spans="1:19" ht="15.75">
      <c r="A3" s="23"/>
      <c r="B3" s="1" t="s">
        <v>4</v>
      </c>
      <c r="C3" s="1" t="s">
        <v>12</v>
      </c>
      <c r="D3" s="1" t="s">
        <v>14</v>
      </c>
      <c r="E3" s="1" t="s">
        <v>15</v>
      </c>
      <c r="F3" s="1" t="s">
        <v>3</v>
      </c>
      <c r="G3" s="1" t="s">
        <v>16</v>
      </c>
      <c r="H3" s="1" t="s">
        <v>4</v>
      </c>
      <c r="I3" s="1" t="s">
        <v>12</v>
      </c>
      <c r="J3" s="1" t="s">
        <v>14</v>
      </c>
      <c r="K3" s="1" t="s">
        <v>15</v>
      </c>
      <c r="L3" s="1" t="s">
        <v>3</v>
      </c>
      <c r="M3" s="1" t="s">
        <v>16</v>
      </c>
      <c r="N3" s="1" t="s">
        <v>4</v>
      </c>
      <c r="O3" s="1" t="s">
        <v>12</v>
      </c>
      <c r="P3" s="1" t="s">
        <v>14</v>
      </c>
      <c r="Q3" s="1" t="s">
        <v>15</v>
      </c>
      <c r="R3" s="1" t="s">
        <v>3</v>
      </c>
      <c r="S3" s="1" t="s">
        <v>16</v>
      </c>
    </row>
    <row r="4" spans="1:19" ht="15.75">
      <c r="A4" s="16" t="s">
        <v>5</v>
      </c>
      <c r="B4" s="2">
        <v>1</v>
      </c>
      <c r="C4" s="4">
        <f>SUM(B4*100)/F4</f>
        <v>33.333333333333336</v>
      </c>
      <c r="D4" s="4">
        <f aca="true" t="shared" si="0" ref="D4:D8">SUM(F4-B4)</f>
        <v>2</v>
      </c>
      <c r="E4" s="4">
        <f>SUM(D4*100)/F4</f>
        <v>66.66666666666667</v>
      </c>
      <c r="F4" s="2">
        <v>3</v>
      </c>
      <c r="G4" s="3">
        <f>SUM(F4*100)/F$8</f>
        <v>16.666666666666668</v>
      </c>
      <c r="H4" s="2">
        <v>0</v>
      </c>
      <c r="I4" s="3">
        <f>SUM(H4*100)/L4</f>
        <v>0</v>
      </c>
      <c r="J4" s="4">
        <f aca="true" t="shared" si="1" ref="J4:J8">SUM(L4-H4)</f>
        <v>4</v>
      </c>
      <c r="K4" s="3">
        <f>SUM(J4*100)/L4</f>
        <v>100</v>
      </c>
      <c r="L4" s="2">
        <v>4</v>
      </c>
      <c r="M4" s="3">
        <f>SUM(L4*100)/L$8</f>
        <v>66.66666666666667</v>
      </c>
      <c r="N4" s="4">
        <f aca="true" t="shared" si="2" ref="N4:N8">SUM(B4+H4)</f>
        <v>1</v>
      </c>
      <c r="O4" s="3">
        <f>SUM(N4*100)/R4</f>
        <v>14.285714285714286</v>
      </c>
      <c r="P4" s="4">
        <f aca="true" t="shared" si="3" ref="P4:P8">SUM(D4+J4)</f>
        <v>6</v>
      </c>
      <c r="Q4" s="3">
        <f>SUM(P4*100)/R4</f>
        <v>85.71428571428571</v>
      </c>
      <c r="R4" s="4">
        <f aca="true" t="shared" si="4" ref="R4:R8">SUM(N4+P4)</f>
        <v>7</v>
      </c>
      <c r="S4" s="3">
        <f>SUM(R4*100)/R$8</f>
        <v>29.166666666666668</v>
      </c>
    </row>
    <row r="5" spans="1:19" ht="15.75">
      <c r="A5" s="16" t="s">
        <v>6</v>
      </c>
      <c r="B5" s="2">
        <v>2</v>
      </c>
      <c r="C5" s="4">
        <f aca="true" t="shared" si="5" ref="C5:C8">SUM(B5*100)/F5</f>
        <v>13.333333333333334</v>
      </c>
      <c r="D5" s="4">
        <f t="shared" si="0"/>
        <v>13</v>
      </c>
      <c r="E5" s="4">
        <f aca="true" t="shared" si="6" ref="E5:E8">SUM(D5*100)/F5</f>
        <v>86.66666666666667</v>
      </c>
      <c r="F5" s="2">
        <v>15</v>
      </c>
      <c r="G5" s="3">
        <f>SUM(F5*100)/F$8</f>
        <v>83.33333333333333</v>
      </c>
      <c r="H5" s="2">
        <v>0</v>
      </c>
      <c r="I5" s="3">
        <v>0</v>
      </c>
      <c r="J5" s="4">
        <f t="shared" si="1"/>
        <v>0</v>
      </c>
      <c r="K5" s="3">
        <v>0</v>
      </c>
      <c r="L5" s="2">
        <v>0</v>
      </c>
      <c r="M5" s="4">
        <f>SUM(L5*100)/L$8</f>
        <v>0</v>
      </c>
      <c r="N5" s="4">
        <f t="shared" si="2"/>
        <v>2</v>
      </c>
      <c r="O5" s="3">
        <f aca="true" t="shared" si="7" ref="O5:O8">SUM(N5*100)/R5</f>
        <v>13.333333333333334</v>
      </c>
      <c r="P5" s="4">
        <f t="shared" si="3"/>
        <v>13</v>
      </c>
      <c r="Q5" s="3">
        <f aca="true" t="shared" si="8" ref="Q5:Q8">SUM(P5*100)/R5</f>
        <v>86.66666666666667</v>
      </c>
      <c r="R5" s="4">
        <f t="shared" si="4"/>
        <v>15</v>
      </c>
      <c r="S5" s="3">
        <f>SUM(R5*100)/R$8</f>
        <v>62.5</v>
      </c>
    </row>
    <row r="6" spans="1:19" ht="15.75">
      <c r="A6" s="16" t="s">
        <v>7</v>
      </c>
      <c r="B6" s="2">
        <v>0</v>
      </c>
      <c r="C6" s="4">
        <v>0</v>
      </c>
      <c r="D6" s="4">
        <f t="shared" si="0"/>
        <v>0</v>
      </c>
      <c r="E6" s="4">
        <v>0</v>
      </c>
      <c r="F6" s="2">
        <v>0</v>
      </c>
      <c r="G6" s="3">
        <f>SUM(F6*100)/F$8</f>
        <v>0</v>
      </c>
      <c r="H6" s="2">
        <v>0</v>
      </c>
      <c r="I6" s="3">
        <f aca="true" t="shared" si="9" ref="I6:I8">SUM(H6*100)/L6</f>
        <v>0</v>
      </c>
      <c r="J6" s="4">
        <f t="shared" si="1"/>
        <v>1</v>
      </c>
      <c r="K6" s="3">
        <f aca="true" t="shared" si="10" ref="K6:K8">SUM(J6*100)/L6</f>
        <v>100</v>
      </c>
      <c r="L6" s="2">
        <v>1</v>
      </c>
      <c r="M6" s="3">
        <f>SUM(L6*100)/L$8</f>
        <v>16.666666666666668</v>
      </c>
      <c r="N6" s="4">
        <f t="shared" si="2"/>
        <v>0</v>
      </c>
      <c r="O6" s="4">
        <f t="shared" si="7"/>
        <v>0</v>
      </c>
      <c r="P6" s="4">
        <f t="shared" si="3"/>
        <v>1</v>
      </c>
      <c r="Q6" s="4">
        <f t="shared" si="8"/>
        <v>100</v>
      </c>
      <c r="R6" s="4">
        <f t="shared" si="4"/>
        <v>1</v>
      </c>
      <c r="S6" s="3">
        <f>SUM(R6*100)/R$8</f>
        <v>4.166666666666667</v>
      </c>
    </row>
    <row r="7" spans="1:19" ht="15.75">
      <c r="A7" s="16" t="s">
        <v>632</v>
      </c>
      <c r="B7" s="2">
        <v>0</v>
      </c>
      <c r="C7" s="4">
        <v>0</v>
      </c>
      <c r="D7" s="4">
        <f t="shared" si="0"/>
        <v>0</v>
      </c>
      <c r="E7" s="4">
        <v>0</v>
      </c>
      <c r="F7" s="2">
        <v>0</v>
      </c>
      <c r="G7" s="3">
        <f>SUM(F7*100)/F$8</f>
        <v>0</v>
      </c>
      <c r="H7" s="2">
        <v>0</v>
      </c>
      <c r="I7" s="3">
        <f t="shared" si="9"/>
        <v>0</v>
      </c>
      <c r="J7" s="4">
        <f t="shared" si="1"/>
        <v>1</v>
      </c>
      <c r="K7" s="3">
        <f t="shared" si="10"/>
        <v>100</v>
      </c>
      <c r="L7" s="2">
        <v>1</v>
      </c>
      <c r="M7" s="3">
        <f>SUM(L7*100)/L$8</f>
        <v>16.666666666666668</v>
      </c>
      <c r="N7" s="4">
        <f t="shared" si="2"/>
        <v>0</v>
      </c>
      <c r="O7" s="4">
        <f t="shared" si="7"/>
        <v>0</v>
      </c>
      <c r="P7" s="4">
        <f t="shared" si="3"/>
        <v>1</v>
      </c>
      <c r="Q7" s="4">
        <f t="shared" si="8"/>
        <v>100</v>
      </c>
      <c r="R7" s="4">
        <f t="shared" si="4"/>
        <v>1</v>
      </c>
      <c r="S7" s="4">
        <f>SUM(R7*100)/R$8</f>
        <v>4.166666666666667</v>
      </c>
    </row>
    <row r="8" spans="1:19" ht="15.75">
      <c r="A8" s="16" t="s">
        <v>3</v>
      </c>
      <c r="B8" s="2">
        <f>SUM(B4:B7)</f>
        <v>3</v>
      </c>
      <c r="C8" s="4">
        <f t="shared" si="5"/>
        <v>16.666666666666668</v>
      </c>
      <c r="D8" s="4">
        <f t="shared" si="0"/>
        <v>15</v>
      </c>
      <c r="E8" s="4">
        <f t="shared" si="6"/>
        <v>83.33333333333333</v>
      </c>
      <c r="F8" s="2">
        <f>SUM(F4:F7)</f>
        <v>18</v>
      </c>
      <c r="G8" s="4">
        <f>SUM(F8*100)/F$8</f>
        <v>100</v>
      </c>
      <c r="H8" s="2">
        <f>SUM(H4:H7)</f>
        <v>0</v>
      </c>
      <c r="I8" s="3">
        <f t="shared" si="9"/>
        <v>0</v>
      </c>
      <c r="J8" s="4">
        <f t="shared" si="1"/>
        <v>6</v>
      </c>
      <c r="K8" s="3">
        <f t="shared" si="10"/>
        <v>100</v>
      </c>
      <c r="L8" s="2">
        <f>SUM(L4:L7)</f>
        <v>6</v>
      </c>
      <c r="M8" s="4">
        <f>SUM(L8*100)/L$8</f>
        <v>100</v>
      </c>
      <c r="N8" s="4">
        <f t="shared" si="2"/>
        <v>3</v>
      </c>
      <c r="O8" s="3">
        <f t="shared" si="7"/>
        <v>12.5</v>
      </c>
      <c r="P8" s="4">
        <f t="shared" si="3"/>
        <v>21</v>
      </c>
      <c r="Q8" s="3">
        <f t="shared" si="8"/>
        <v>87.5</v>
      </c>
      <c r="R8" s="4">
        <f t="shared" si="4"/>
        <v>24</v>
      </c>
      <c r="S8" s="4">
        <f>SUM(R8*100)/R$8</f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 topLeftCell="A1">
      <selection activeCell="A1" sqref="A1:I1"/>
    </sheetView>
  </sheetViews>
  <sheetFormatPr defaultColWidth="11.00390625" defaultRowHeight="15.75"/>
  <cols>
    <col min="1" max="4" width="20.625" style="0" customWidth="1"/>
    <col min="5" max="5" width="28.875" style="0" customWidth="1"/>
    <col min="6" max="9" width="20.625" style="0" customWidth="1"/>
  </cols>
  <sheetData>
    <row r="1" spans="1:9" ht="17" thickBot="1">
      <c r="A1" s="25" t="s">
        <v>642</v>
      </c>
      <c r="B1" s="26"/>
      <c r="C1" s="26"/>
      <c r="D1" s="26"/>
      <c r="E1" s="26"/>
      <c r="F1" s="26"/>
      <c r="G1" s="26"/>
      <c r="H1" s="26"/>
      <c r="I1" s="27"/>
    </row>
    <row r="2" spans="1:11" ht="17" thickBot="1">
      <c r="A2" s="11" t="s">
        <v>18</v>
      </c>
      <c r="B2" s="12" t="s">
        <v>19</v>
      </c>
      <c r="C2" s="12" t="s">
        <v>20</v>
      </c>
      <c r="D2" s="12" t="s">
        <v>0</v>
      </c>
      <c r="E2" s="12" t="s">
        <v>27</v>
      </c>
      <c r="F2" s="12" t="s">
        <v>21</v>
      </c>
      <c r="G2" s="12" t="s">
        <v>22</v>
      </c>
      <c r="H2" s="12" t="s">
        <v>23</v>
      </c>
      <c r="I2" s="12" t="s">
        <v>24</v>
      </c>
      <c r="J2" s="20"/>
      <c r="K2" s="20"/>
    </row>
    <row r="3" spans="1:11" ht="17" thickBot="1">
      <c r="A3" s="7" t="s">
        <v>585</v>
      </c>
      <c r="B3" s="7" t="s">
        <v>586</v>
      </c>
      <c r="C3" s="7" t="s">
        <v>30</v>
      </c>
      <c r="D3" s="7" t="s">
        <v>5</v>
      </c>
      <c r="E3" s="7" t="s">
        <v>1</v>
      </c>
      <c r="F3" s="15" t="s">
        <v>164</v>
      </c>
      <c r="G3" s="7"/>
      <c r="H3" s="7" t="s">
        <v>31</v>
      </c>
      <c r="I3" s="7" t="s">
        <v>643</v>
      </c>
      <c r="J3" s="20"/>
      <c r="K3" s="20"/>
    </row>
    <row r="4" spans="1:11" ht="17" thickBot="1">
      <c r="A4" s="7" t="s">
        <v>519</v>
      </c>
      <c r="B4" s="7" t="s">
        <v>518</v>
      </c>
      <c r="C4" s="7" t="s">
        <v>30</v>
      </c>
      <c r="D4" s="7" t="s">
        <v>6</v>
      </c>
      <c r="E4" s="7" t="s">
        <v>1</v>
      </c>
      <c r="F4" s="15" t="s">
        <v>165</v>
      </c>
      <c r="G4" s="7"/>
      <c r="H4" s="7" t="s">
        <v>31</v>
      </c>
      <c r="I4" s="7" t="s">
        <v>643</v>
      </c>
      <c r="J4" s="20"/>
      <c r="K4" s="20"/>
    </row>
    <row r="5" spans="1:11" ht="17" thickBot="1">
      <c r="A5" s="7" t="s">
        <v>587</v>
      </c>
      <c r="B5" s="7" t="s">
        <v>588</v>
      </c>
      <c r="C5" s="7" t="s">
        <v>30</v>
      </c>
      <c r="D5" s="7" t="s">
        <v>6</v>
      </c>
      <c r="E5" s="7" t="s">
        <v>1</v>
      </c>
      <c r="F5" s="15" t="s">
        <v>166</v>
      </c>
      <c r="G5" s="7"/>
      <c r="H5" s="7" t="s">
        <v>31</v>
      </c>
      <c r="I5" s="7" t="s">
        <v>643</v>
      </c>
      <c r="J5" s="20"/>
      <c r="K5" s="20"/>
    </row>
    <row r="6" spans="1:11" ht="17" thickBot="1">
      <c r="A6" s="7" t="s">
        <v>589</v>
      </c>
      <c r="B6" s="7" t="s">
        <v>590</v>
      </c>
      <c r="C6" s="7" t="s">
        <v>30</v>
      </c>
      <c r="D6" s="7" t="s">
        <v>6</v>
      </c>
      <c r="E6" s="7" t="s">
        <v>1</v>
      </c>
      <c r="F6" s="15" t="s">
        <v>167</v>
      </c>
      <c r="G6" s="7"/>
      <c r="H6" s="7" t="s">
        <v>31</v>
      </c>
      <c r="I6" s="7" t="s">
        <v>643</v>
      </c>
      <c r="J6" s="20"/>
      <c r="K6" s="20"/>
    </row>
    <row r="7" spans="1:11" ht="17" thickBot="1">
      <c r="A7" s="7" t="s">
        <v>591</v>
      </c>
      <c r="B7" s="7" t="s">
        <v>592</v>
      </c>
      <c r="C7" s="7" t="s">
        <v>30</v>
      </c>
      <c r="D7" s="7" t="s">
        <v>6</v>
      </c>
      <c r="E7" s="7" t="s">
        <v>1</v>
      </c>
      <c r="F7" s="15" t="s">
        <v>168</v>
      </c>
      <c r="G7" s="7"/>
      <c r="H7" s="7" t="s">
        <v>31</v>
      </c>
      <c r="I7" s="7" t="s">
        <v>643</v>
      </c>
      <c r="J7" s="20"/>
      <c r="K7" s="20"/>
    </row>
    <row r="8" spans="1:11" ht="17" thickBot="1">
      <c r="A8" s="7" t="s">
        <v>593</v>
      </c>
      <c r="B8" s="7" t="s">
        <v>594</v>
      </c>
      <c r="C8" s="7" t="s">
        <v>30</v>
      </c>
      <c r="D8" s="7" t="s">
        <v>6</v>
      </c>
      <c r="E8" s="7" t="s">
        <v>1</v>
      </c>
      <c r="F8" s="15" t="s">
        <v>169</v>
      </c>
      <c r="G8" s="7"/>
      <c r="H8" s="7" t="s">
        <v>31</v>
      </c>
      <c r="I8" s="7" t="s">
        <v>643</v>
      </c>
      <c r="J8" s="20"/>
      <c r="K8" s="20"/>
    </row>
    <row r="9" spans="1:11" ht="17" thickBot="1">
      <c r="A9" s="7" t="s">
        <v>90</v>
      </c>
      <c r="B9" s="7" t="s">
        <v>414</v>
      </c>
      <c r="C9" s="7" t="s">
        <v>30</v>
      </c>
      <c r="D9" s="7" t="s">
        <v>5</v>
      </c>
      <c r="E9" s="7" t="s">
        <v>1</v>
      </c>
      <c r="F9" s="15" t="s">
        <v>170</v>
      </c>
      <c r="G9" s="7"/>
      <c r="H9" s="7" t="s">
        <v>31</v>
      </c>
      <c r="I9" s="7" t="s">
        <v>643</v>
      </c>
      <c r="J9" s="20"/>
      <c r="K9" s="20"/>
    </row>
    <row r="10" spans="1:11" ht="17" thickBot="1">
      <c r="A10" s="7" t="s">
        <v>595</v>
      </c>
      <c r="B10" s="7" t="s">
        <v>596</v>
      </c>
      <c r="C10" s="7" t="s">
        <v>30</v>
      </c>
      <c r="D10" s="7" t="s">
        <v>6</v>
      </c>
      <c r="E10" s="7" t="s">
        <v>1</v>
      </c>
      <c r="F10" s="15" t="s">
        <v>171</v>
      </c>
      <c r="G10" s="7"/>
      <c r="H10" s="7" t="s">
        <v>31</v>
      </c>
      <c r="I10" s="7" t="s">
        <v>643</v>
      </c>
      <c r="J10" s="20"/>
      <c r="K10" s="20"/>
    </row>
    <row r="11" spans="1:11" ht="17" thickBot="1">
      <c r="A11" s="7" t="s">
        <v>597</v>
      </c>
      <c r="B11" s="7" t="s">
        <v>598</v>
      </c>
      <c r="C11" s="7" t="s">
        <v>40</v>
      </c>
      <c r="D11" s="7" t="s">
        <v>5</v>
      </c>
      <c r="E11" s="7" t="s">
        <v>1</v>
      </c>
      <c r="F11" s="15" t="s">
        <v>172</v>
      </c>
      <c r="G11" s="7"/>
      <c r="H11" s="7" t="s">
        <v>31</v>
      </c>
      <c r="I11" s="7" t="s">
        <v>643</v>
      </c>
      <c r="J11" s="20"/>
      <c r="K11" s="20"/>
    </row>
    <row r="12" spans="1:11" ht="17" thickBot="1">
      <c r="A12" s="7" t="s">
        <v>599</v>
      </c>
      <c r="B12" s="7" t="s">
        <v>544</v>
      </c>
      <c r="C12" s="7" t="s">
        <v>30</v>
      </c>
      <c r="D12" s="7" t="s">
        <v>6</v>
      </c>
      <c r="E12" s="7" t="s">
        <v>1</v>
      </c>
      <c r="F12" s="15" t="s">
        <v>173</v>
      </c>
      <c r="G12" s="7"/>
      <c r="H12" s="7" t="s">
        <v>31</v>
      </c>
      <c r="I12" s="7" t="s">
        <v>643</v>
      </c>
      <c r="J12" s="20"/>
      <c r="K12" s="20"/>
    </row>
    <row r="13" spans="1:11" ht="17" thickBot="1">
      <c r="A13" s="7" t="s">
        <v>600</v>
      </c>
      <c r="B13" s="7" t="s">
        <v>601</v>
      </c>
      <c r="C13" s="7" t="s">
        <v>30</v>
      </c>
      <c r="D13" s="7" t="s">
        <v>6</v>
      </c>
      <c r="E13" s="7" t="s">
        <v>1</v>
      </c>
      <c r="F13" s="15" t="s">
        <v>174</v>
      </c>
      <c r="G13" s="7"/>
      <c r="H13" s="7" t="s">
        <v>31</v>
      </c>
      <c r="I13" s="7" t="s">
        <v>643</v>
      </c>
      <c r="J13" s="20"/>
      <c r="K13" s="20"/>
    </row>
    <row r="14" spans="1:11" ht="17" thickBot="1">
      <c r="A14" s="7" t="s">
        <v>602</v>
      </c>
      <c r="B14" s="7" t="s">
        <v>630</v>
      </c>
      <c r="C14" s="7" t="s">
        <v>40</v>
      </c>
      <c r="D14" s="7" t="s">
        <v>6</v>
      </c>
      <c r="E14" s="7" t="s">
        <v>1</v>
      </c>
      <c r="F14" s="15" t="s">
        <v>175</v>
      </c>
      <c r="G14" s="7"/>
      <c r="H14" s="7" t="s">
        <v>31</v>
      </c>
      <c r="I14" s="7" t="s">
        <v>643</v>
      </c>
      <c r="J14" s="20"/>
      <c r="K14" s="20"/>
    </row>
    <row r="15" spans="1:11" ht="17" thickBot="1">
      <c r="A15" s="7" t="s">
        <v>603</v>
      </c>
      <c r="B15" s="7" t="s">
        <v>604</v>
      </c>
      <c r="C15" s="7" t="s">
        <v>30</v>
      </c>
      <c r="D15" s="7" t="s">
        <v>6</v>
      </c>
      <c r="E15" s="7" t="s">
        <v>1</v>
      </c>
      <c r="F15" s="15" t="s">
        <v>176</v>
      </c>
      <c r="G15" s="7"/>
      <c r="H15" s="7" t="s">
        <v>31</v>
      </c>
      <c r="I15" s="7" t="s">
        <v>643</v>
      </c>
      <c r="J15" s="20"/>
      <c r="K15" s="20"/>
    </row>
    <row r="16" spans="1:11" ht="17" thickBot="1">
      <c r="A16" s="7" t="s">
        <v>543</v>
      </c>
      <c r="B16" s="7" t="s">
        <v>605</v>
      </c>
      <c r="C16" s="7" t="s">
        <v>30</v>
      </c>
      <c r="D16" s="7" t="s">
        <v>6</v>
      </c>
      <c r="E16" s="7" t="s">
        <v>1</v>
      </c>
      <c r="F16" s="15" t="s">
        <v>177</v>
      </c>
      <c r="G16" s="7"/>
      <c r="H16" s="7" t="s">
        <v>31</v>
      </c>
      <c r="I16" s="7" t="s">
        <v>643</v>
      </c>
      <c r="J16" s="20"/>
      <c r="K16" s="20"/>
    </row>
    <row r="17" spans="1:11" ht="17" thickBot="1">
      <c r="A17" s="7" t="s">
        <v>606</v>
      </c>
      <c r="B17" s="7" t="s">
        <v>501</v>
      </c>
      <c r="C17" s="7" t="s">
        <v>30</v>
      </c>
      <c r="D17" s="7" t="s">
        <v>6</v>
      </c>
      <c r="E17" s="7" t="s">
        <v>1</v>
      </c>
      <c r="F17" s="15" t="s">
        <v>178</v>
      </c>
      <c r="G17" s="7"/>
      <c r="H17" s="7" t="s">
        <v>31</v>
      </c>
      <c r="I17" s="7" t="s">
        <v>643</v>
      </c>
      <c r="J17" s="20"/>
      <c r="K17" s="20"/>
    </row>
    <row r="18" spans="1:11" ht="17" thickBot="1">
      <c r="A18" s="7" t="s">
        <v>607</v>
      </c>
      <c r="B18" s="7" t="s">
        <v>631</v>
      </c>
      <c r="C18" s="7" t="s">
        <v>30</v>
      </c>
      <c r="D18" s="7" t="s">
        <v>6</v>
      </c>
      <c r="E18" s="7" t="s">
        <v>1</v>
      </c>
      <c r="F18" s="15" t="s">
        <v>179</v>
      </c>
      <c r="G18" s="7"/>
      <c r="H18" s="7" t="s">
        <v>31</v>
      </c>
      <c r="I18" s="7" t="s">
        <v>643</v>
      </c>
      <c r="J18" s="20"/>
      <c r="K18" s="20"/>
    </row>
    <row r="19" spans="1:11" ht="17" thickBot="1">
      <c r="A19" s="7" t="s">
        <v>608</v>
      </c>
      <c r="B19" s="7" t="s">
        <v>605</v>
      </c>
      <c r="C19" s="7" t="s">
        <v>30</v>
      </c>
      <c r="D19" s="7" t="s">
        <v>6</v>
      </c>
      <c r="E19" s="7" t="s">
        <v>1</v>
      </c>
      <c r="F19" s="15" t="s">
        <v>180</v>
      </c>
      <c r="G19" s="7"/>
      <c r="H19" s="7" t="s">
        <v>31</v>
      </c>
      <c r="I19" s="7" t="s">
        <v>643</v>
      </c>
      <c r="J19" s="20"/>
      <c r="K19" s="20"/>
    </row>
    <row r="20" spans="1:11" ht="15" customHeight="1" thickBot="1">
      <c r="A20" s="7" t="s">
        <v>609</v>
      </c>
      <c r="B20" s="7" t="s">
        <v>610</v>
      </c>
      <c r="C20" s="7" t="s">
        <v>40</v>
      </c>
      <c r="D20" s="7" t="s">
        <v>6</v>
      </c>
      <c r="E20" s="7" t="s">
        <v>1</v>
      </c>
      <c r="F20" s="15" t="s">
        <v>181</v>
      </c>
      <c r="G20" s="7"/>
      <c r="H20" s="7" t="s">
        <v>31</v>
      </c>
      <c r="I20" s="7" t="s">
        <v>643</v>
      </c>
      <c r="J20" s="20"/>
      <c r="K20" s="20"/>
    </row>
    <row r="21" spans="1:11" ht="17" thickBot="1">
      <c r="A21" s="7" t="s">
        <v>611</v>
      </c>
      <c r="B21" s="9" t="s">
        <v>612</v>
      </c>
      <c r="C21" s="7" t="s">
        <v>30</v>
      </c>
      <c r="D21" s="7" t="s">
        <v>5</v>
      </c>
      <c r="E21" s="7" t="s">
        <v>77</v>
      </c>
      <c r="F21" s="7"/>
      <c r="G21" s="7"/>
      <c r="H21" s="7" t="s">
        <v>31</v>
      </c>
      <c r="I21" s="7" t="s">
        <v>643</v>
      </c>
      <c r="J21" s="20"/>
      <c r="K21" s="20"/>
    </row>
    <row r="22" spans="1:9" ht="17" thickBot="1">
      <c r="A22" s="7" t="s">
        <v>613</v>
      </c>
      <c r="B22" s="9" t="s">
        <v>614</v>
      </c>
      <c r="C22" s="7" t="s">
        <v>30</v>
      </c>
      <c r="D22" s="7" t="s">
        <v>5</v>
      </c>
      <c r="E22" s="7" t="s">
        <v>77</v>
      </c>
      <c r="F22" s="7"/>
      <c r="G22" s="7"/>
      <c r="H22" s="7" t="s">
        <v>31</v>
      </c>
      <c r="I22" s="7" t="s">
        <v>643</v>
      </c>
    </row>
    <row r="23" spans="1:9" ht="17" thickBot="1">
      <c r="A23" s="7" t="s">
        <v>615</v>
      </c>
      <c r="B23" s="9" t="s">
        <v>616</v>
      </c>
      <c r="C23" s="7" t="s">
        <v>30</v>
      </c>
      <c r="D23" s="7" t="s">
        <v>5</v>
      </c>
      <c r="E23" s="7" t="s">
        <v>77</v>
      </c>
      <c r="F23" s="7"/>
      <c r="G23" s="7"/>
      <c r="H23" s="7" t="s">
        <v>31</v>
      </c>
      <c r="I23" s="7" t="s">
        <v>643</v>
      </c>
    </row>
    <row r="24" spans="1:9" ht="17" thickBot="1">
      <c r="A24" s="7" t="s">
        <v>617</v>
      </c>
      <c r="B24" s="9" t="s">
        <v>618</v>
      </c>
      <c r="C24" s="7" t="s">
        <v>30</v>
      </c>
      <c r="D24" s="7" t="s">
        <v>5</v>
      </c>
      <c r="E24" s="7" t="s">
        <v>77</v>
      </c>
      <c r="F24" s="7"/>
      <c r="G24" s="7"/>
      <c r="H24" s="7" t="s">
        <v>31</v>
      </c>
      <c r="I24" s="7" t="s">
        <v>643</v>
      </c>
    </row>
    <row r="25" spans="1:9" ht="17" thickBot="1">
      <c r="A25" s="7" t="s">
        <v>619</v>
      </c>
      <c r="B25" s="9" t="s">
        <v>620</v>
      </c>
      <c r="C25" s="7" t="s">
        <v>30</v>
      </c>
      <c r="D25" s="7" t="s">
        <v>7</v>
      </c>
      <c r="E25" s="7" t="s">
        <v>77</v>
      </c>
      <c r="F25" s="7"/>
      <c r="G25" s="7"/>
      <c r="H25" s="7" t="s">
        <v>31</v>
      </c>
      <c r="I25" s="7" t="s">
        <v>643</v>
      </c>
    </row>
    <row r="26" spans="1:9" ht="17" thickBot="1">
      <c r="A26" s="7" t="s">
        <v>621</v>
      </c>
      <c r="B26" s="9" t="s">
        <v>622</v>
      </c>
      <c r="C26" s="7" t="s">
        <v>30</v>
      </c>
      <c r="D26" s="7" t="s">
        <v>483</v>
      </c>
      <c r="E26" s="7" t="s">
        <v>77</v>
      </c>
      <c r="F26" s="7"/>
      <c r="G26" s="7"/>
      <c r="H26" s="7" t="s">
        <v>31</v>
      </c>
      <c r="I26" s="7" t="s">
        <v>643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 topLeftCell="A1">
      <selection activeCell="A1" sqref="A1:S1"/>
    </sheetView>
  </sheetViews>
  <sheetFormatPr defaultColWidth="11.00390625" defaultRowHeight="15.75"/>
  <sheetData>
    <row r="1" spans="1:19" ht="15.75">
      <c r="A1" s="23" t="s">
        <v>189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5.75">
      <c r="A2" s="23" t="s">
        <v>0</v>
      </c>
      <c r="B2" s="23" t="s">
        <v>1</v>
      </c>
      <c r="C2" s="23"/>
      <c r="D2" s="23"/>
      <c r="E2" s="23"/>
      <c r="F2" s="23"/>
      <c r="G2" s="23"/>
      <c r="H2" s="24" t="s">
        <v>13</v>
      </c>
      <c r="I2" s="24"/>
      <c r="J2" s="24"/>
      <c r="K2" s="24"/>
      <c r="L2" s="24"/>
      <c r="M2" s="24"/>
      <c r="N2" s="23" t="s">
        <v>2</v>
      </c>
      <c r="O2" s="23"/>
      <c r="P2" s="23"/>
      <c r="Q2" s="23"/>
      <c r="R2" s="23"/>
      <c r="S2" s="23"/>
    </row>
    <row r="3" spans="1:19" ht="15.75">
      <c r="A3" s="23"/>
      <c r="B3" s="1" t="s">
        <v>4</v>
      </c>
      <c r="C3" s="1" t="s">
        <v>12</v>
      </c>
      <c r="D3" s="1" t="s">
        <v>14</v>
      </c>
      <c r="E3" s="1" t="s">
        <v>15</v>
      </c>
      <c r="F3" s="1" t="s">
        <v>3</v>
      </c>
      <c r="G3" s="1" t="s">
        <v>16</v>
      </c>
      <c r="H3" s="1" t="s">
        <v>4</v>
      </c>
      <c r="I3" s="1" t="s">
        <v>12</v>
      </c>
      <c r="J3" s="1" t="s">
        <v>14</v>
      </c>
      <c r="K3" s="1" t="s">
        <v>15</v>
      </c>
      <c r="L3" s="1" t="s">
        <v>3</v>
      </c>
      <c r="M3" s="1" t="s">
        <v>16</v>
      </c>
      <c r="N3" s="1" t="s">
        <v>4</v>
      </c>
      <c r="O3" s="1" t="s">
        <v>12</v>
      </c>
      <c r="P3" s="1" t="s">
        <v>14</v>
      </c>
      <c r="Q3" s="1" t="s">
        <v>15</v>
      </c>
      <c r="R3" s="1" t="s">
        <v>3</v>
      </c>
      <c r="S3" s="1" t="s">
        <v>16</v>
      </c>
    </row>
    <row r="4" spans="1:19" ht="15.75">
      <c r="A4" s="14" t="s">
        <v>5</v>
      </c>
      <c r="B4" s="2">
        <v>1</v>
      </c>
      <c r="C4" s="4">
        <f>SUM(B4*100)/F4</f>
        <v>16.666666666666668</v>
      </c>
      <c r="D4" s="4">
        <f aca="true" t="shared" si="0" ref="D4:D8">SUM(F4-B4)</f>
        <v>5</v>
      </c>
      <c r="E4" s="4">
        <f>SUM(D4*100)/F4</f>
        <v>83.33333333333333</v>
      </c>
      <c r="F4" s="2">
        <v>6</v>
      </c>
      <c r="G4" s="3">
        <f>SUM(F4*100)/F$8</f>
        <v>27.272727272727273</v>
      </c>
      <c r="H4" s="2">
        <v>2</v>
      </c>
      <c r="I4" s="3">
        <f>SUM(H4*100)/L4</f>
        <v>33.333333333333336</v>
      </c>
      <c r="J4" s="4">
        <f aca="true" t="shared" si="1" ref="J4:J8">SUM(L4-H4)</f>
        <v>4</v>
      </c>
      <c r="K4" s="3">
        <f>SUM(J4*100)/L4</f>
        <v>66.66666666666667</v>
      </c>
      <c r="L4" s="2">
        <v>6</v>
      </c>
      <c r="M4" s="3">
        <f>SUM(L4*100)/L$8</f>
        <v>54.54545454545455</v>
      </c>
      <c r="N4" s="4">
        <f aca="true" t="shared" si="2" ref="N4:N8">SUM(B4+H4)</f>
        <v>3</v>
      </c>
      <c r="O4" s="3">
        <f>SUM(N4*100)/R4</f>
        <v>25</v>
      </c>
      <c r="P4" s="4">
        <f aca="true" t="shared" si="3" ref="P4:P8">SUM(D4+J4)</f>
        <v>9</v>
      </c>
      <c r="Q4" s="3">
        <f>SUM(P4*100)/R4</f>
        <v>75</v>
      </c>
      <c r="R4" s="4">
        <f aca="true" t="shared" si="4" ref="R4:R8">SUM(N4+P4)</f>
        <v>12</v>
      </c>
      <c r="S4" s="3">
        <f>SUM(R4*100)/R$8</f>
        <v>36.36363636363637</v>
      </c>
    </row>
    <row r="5" spans="1:19" ht="15.75">
      <c r="A5" s="14" t="s">
        <v>6</v>
      </c>
      <c r="B5" s="2">
        <v>3</v>
      </c>
      <c r="C5" s="4">
        <f aca="true" t="shared" si="5" ref="C5:C8">SUM(B5*100)/F5</f>
        <v>18.75</v>
      </c>
      <c r="D5" s="4">
        <f t="shared" si="0"/>
        <v>13</v>
      </c>
      <c r="E5" s="4">
        <f aca="true" t="shared" si="6" ref="E5:E8">SUM(D5*100)/F5</f>
        <v>81.25</v>
      </c>
      <c r="F5" s="2">
        <v>16</v>
      </c>
      <c r="G5" s="3">
        <f>SUM(F5*100)/F$8</f>
        <v>72.72727272727273</v>
      </c>
      <c r="H5" s="2">
        <v>0</v>
      </c>
      <c r="I5" s="3">
        <f aca="true" t="shared" si="7" ref="I5:I8">SUM(H5*100)/L5</f>
        <v>0</v>
      </c>
      <c r="J5" s="4">
        <f t="shared" si="1"/>
        <v>2</v>
      </c>
      <c r="K5" s="3">
        <f aca="true" t="shared" si="8" ref="K5:K8">SUM(J5*100)/L5</f>
        <v>100</v>
      </c>
      <c r="L5" s="2">
        <v>2</v>
      </c>
      <c r="M5" s="4">
        <f>SUM(L5*100)/L$8</f>
        <v>18.181818181818183</v>
      </c>
      <c r="N5" s="4">
        <f t="shared" si="2"/>
        <v>3</v>
      </c>
      <c r="O5" s="3">
        <f aca="true" t="shared" si="9" ref="O5:O8">SUM(N5*100)/R5</f>
        <v>16.666666666666668</v>
      </c>
      <c r="P5" s="4">
        <f t="shared" si="3"/>
        <v>15</v>
      </c>
      <c r="Q5" s="3">
        <f aca="true" t="shared" si="10" ref="Q5:Q8">SUM(P5*100)/R5</f>
        <v>83.33333333333333</v>
      </c>
      <c r="R5" s="4">
        <f t="shared" si="4"/>
        <v>18</v>
      </c>
      <c r="S5" s="3">
        <f>SUM(R5*100)/R$8</f>
        <v>54.54545454545455</v>
      </c>
    </row>
    <row r="6" spans="1:19" ht="15.75">
      <c r="A6" s="14" t="s">
        <v>7</v>
      </c>
      <c r="B6" s="2">
        <v>0</v>
      </c>
      <c r="C6" s="2">
        <v>0</v>
      </c>
      <c r="D6" s="4">
        <f t="shared" si="0"/>
        <v>0</v>
      </c>
      <c r="E6" s="2">
        <v>0</v>
      </c>
      <c r="F6" s="2">
        <v>0</v>
      </c>
      <c r="G6" s="3">
        <f>SUM(F6*100)/F$8</f>
        <v>0</v>
      </c>
      <c r="H6" s="2">
        <v>1</v>
      </c>
      <c r="I6" s="3">
        <f t="shared" si="7"/>
        <v>33.333333333333336</v>
      </c>
      <c r="J6" s="4">
        <f t="shared" si="1"/>
        <v>2</v>
      </c>
      <c r="K6" s="3">
        <f t="shared" si="8"/>
        <v>66.66666666666667</v>
      </c>
      <c r="L6" s="2">
        <v>3</v>
      </c>
      <c r="M6" s="3">
        <f>SUM(L6*100)/L$8</f>
        <v>27.272727272727273</v>
      </c>
      <c r="N6" s="4">
        <f t="shared" si="2"/>
        <v>1</v>
      </c>
      <c r="O6" s="4">
        <f t="shared" si="9"/>
        <v>33.333333333333336</v>
      </c>
      <c r="P6" s="4">
        <f t="shared" si="3"/>
        <v>2</v>
      </c>
      <c r="Q6" s="4">
        <f t="shared" si="10"/>
        <v>66.66666666666667</v>
      </c>
      <c r="R6" s="4">
        <f t="shared" si="4"/>
        <v>3</v>
      </c>
      <c r="S6" s="3">
        <f>SUM(R6*100)/R$8</f>
        <v>9.090909090909092</v>
      </c>
    </row>
    <row r="7" spans="1:19" ht="15.75">
      <c r="A7" s="14" t="s">
        <v>11</v>
      </c>
      <c r="B7" s="2">
        <v>0</v>
      </c>
      <c r="C7" s="2">
        <v>0</v>
      </c>
      <c r="D7" s="4">
        <f t="shared" si="0"/>
        <v>0</v>
      </c>
      <c r="E7" s="2">
        <v>0</v>
      </c>
      <c r="F7" s="2">
        <v>0</v>
      </c>
      <c r="G7" s="3">
        <f>SUM(F7*100)/F$8</f>
        <v>0</v>
      </c>
      <c r="H7" s="2">
        <v>0</v>
      </c>
      <c r="I7" s="3">
        <v>0</v>
      </c>
      <c r="J7" s="4">
        <f t="shared" si="1"/>
        <v>0</v>
      </c>
      <c r="K7" s="3">
        <v>0</v>
      </c>
      <c r="L7" s="2">
        <v>0</v>
      </c>
      <c r="M7" s="3">
        <f>SUM(L7*100)/L$8</f>
        <v>0</v>
      </c>
      <c r="N7" s="4">
        <f t="shared" si="2"/>
        <v>0</v>
      </c>
      <c r="O7" s="4">
        <v>0</v>
      </c>
      <c r="P7" s="4">
        <f t="shared" si="3"/>
        <v>0</v>
      </c>
      <c r="Q7" s="4">
        <v>0</v>
      </c>
      <c r="R7" s="4">
        <f t="shared" si="4"/>
        <v>0</v>
      </c>
      <c r="S7" s="3">
        <f>SUM(R7*100)/R$8</f>
        <v>0</v>
      </c>
    </row>
    <row r="8" spans="1:19" ht="15.75">
      <c r="A8" s="14" t="s">
        <v>3</v>
      </c>
      <c r="B8" s="2">
        <f>SUM(B4:B7)</f>
        <v>4</v>
      </c>
      <c r="C8" s="4">
        <f t="shared" si="5"/>
        <v>18.181818181818183</v>
      </c>
      <c r="D8" s="4">
        <f t="shared" si="0"/>
        <v>18</v>
      </c>
      <c r="E8" s="4">
        <f t="shared" si="6"/>
        <v>81.81818181818181</v>
      </c>
      <c r="F8" s="2">
        <f>SUM(F4:F7)</f>
        <v>22</v>
      </c>
      <c r="G8" s="4">
        <f>SUM(F8*100)/F$8</f>
        <v>100</v>
      </c>
      <c r="H8" s="2">
        <f>SUM(H4:H7)</f>
        <v>3</v>
      </c>
      <c r="I8" s="3">
        <f t="shared" si="7"/>
        <v>27.272727272727273</v>
      </c>
      <c r="J8" s="4">
        <f t="shared" si="1"/>
        <v>8</v>
      </c>
      <c r="K8" s="3">
        <f t="shared" si="8"/>
        <v>72.72727272727273</v>
      </c>
      <c r="L8" s="2">
        <f>SUM(L4:L7)</f>
        <v>11</v>
      </c>
      <c r="M8" s="4">
        <f>SUM(L8*100)/L$8</f>
        <v>100</v>
      </c>
      <c r="N8" s="4">
        <f t="shared" si="2"/>
        <v>7</v>
      </c>
      <c r="O8" s="3">
        <f t="shared" si="9"/>
        <v>21.21212121212121</v>
      </c>
      <c r="P8" s="4">
        <f t="shared" si="3"/>
        <v>26</v>
      </c>
      <c r="Q8" s="3">
        <f t="shared" si="10"/>
        <v>78.78787878787878</v>
      </c>
      <c r="R8" s="4">
        <f t="shared" si="4"/>
        <v>33</v>
      </c>
      <c r="S8" s="4">
        <f>SUM(R8*100)/R$8</f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37" zoomScaleNormal="137" workbookViewId="0" topLeftCell="C20">
      <selection activeCell="J1" sqref="J1"/>
    </sheetView>
  </sheetViews>
  <sheetFormatPr defaultColWidth="11.00390625" defaultRowHeight="15.75"/>
  <cols>
    <col min="1" max="4" width="22.00390625" style="0" customWidth="1"/>
    <col min="5" max="5" width="31.50390625" style="0" customWidth="1"/>
    <col min="6" max="6" width="22.00390625" style="0" customWidth="1"/>
    <col min="7" max="7" width="15.375" style="0" customWidth="1"/>
    <col min="8" max="9" width="22.00390625" style="0" customWidth="1"/>
  </cols>
  <sheetData>
    <row r="1" spans="1:9" ht="17" thickBot="1">
      <c r="A1" s="25" t="s">
        <v>197</v>
      </c>
      <c r="B1" s="26"/>
      <c r="C1" s="26"/>
      <c r="D1" s="26"/>
      <c r="E1" s="26"/>
      <c r="F1" s="26"/>
      <c r="G1" s="26"/>
      <c r="H1" s="26"/>
      <c r="I1" s="27"/>
    </row>
    <row r="2" spans="1:9" ht="17" thickBot="1">
      <c r="A2" s="11" t="s">
        <v>18</v>
      </c>
      <c r="B2" s="12" t="s">
        <v>19</v>
      </c>
      <c r="C2" s="12" t="s">
        <v>20</v>
      </c>
      <c r="D2" s="12" t="s">
        <v>0</v>
      </c>
      <c r="E2" s="12" t="s">
        <v>27</v>
      </c>
      <c r="F2" s="12" t="s">
        <v>21</v>
      </c>
      <c r="G2" s="12" t="s">
        <v>22</v>
      </c>
      <c r="H2" s="12" t="s">
        <v>23</v>
      </c>
      <c r="I2" s="12" t="s">
        <v>24</v>
      </c>
    </row>
    <row r="3" spans="1:9" ht="17" thickBot="1">
      <c r="A3" s="7" t="s">
        <v>429</v>
      </c>
      <c r="B3" s="7" t="s">
        <v>428</v>
      </c>
      <c r="C3" s="7" t="s">
        <v>30</v>
      </c>
      <c r="D3" s="7" t="s">
        <v>6</v>
      </c>
      <c r="E3" s="7" t="s">
        <v>1</v>
      </c>
      <c r="F3" s="15" t="s">
        <v>164</v>
      </c>
      <c r="G3" s="7"/>
      <c r="H3" s="7" t="s">
        <v>31</v>
      </c>
      <c r="I3" s="7" t="s">
        <v>196</v>
      </c>
    </row>
    <row r="4" spans="1:9" ht="17" thickBot="1">
      <c r="A4" s="7" t="s">
        <v>431</v>
      </c>
      <c r="B4" s="7" t="s">
        <v>430</v>
      </c>
      <c r="C4" s="7" t="s">
        <v>30</v>
      </c>
      <c r="D4" s="7" t="s">
        <v>6</v>
      </c>
      <c r="E4" s="7" t="s">
        <v>1</v>
      </c>
      <c r="F4" s="15" t="s">
        <v>165</v>
      </c>
      <c r="G4" s="7"/>
      <c r="H4" s="7" t="s">
        <v>31</v>
      </c>
      <c r="I4" s="7" t="s">
        <v>196</v>
      </c>
    </row>
    <row r="5" spans="1:9" ht="17" thickBot="1">
      <c r="A5" s="7" t="s">
        <v>433</v>
      </c>
      <c r="B5" s="7" t="s">
        <v>432</v>
      </c>
      <c r="C5" s="7" t="s">
        <v>30</v>
      </c>
      <c r="D5" s="7" t="s">
        <v>5</v>
      </c>
      <c r="E5" s="7" t="s">
        <v>1</v>
      </c>
      <c r="F5" s="15" t="s">
        <v>166</v>
      </c>
      <c r="G5" s="7"/>
      <c r="H5" s="7" t="s">
        <v>31</v>
      </c>
      <c r="I5" s="7" t="s">
        <v>196</v>
      </c>
    </row>
    <row r="6" spans="1:9" ht="17" thickBot="1">
      <c r="A6" s="7" t="s">
        <v>435</v>
      </c>
      <c r="B6" s="7" t="s">
        <v>434</v>
      </c>
      <c r="C6" s="7" t="s">
        <v>30</v>
      </c>
      <c r="D6" s="7" t="s">
        <v>5</v>
      </c>
      <c r="E6" s="7" t="s">
        <v>1</v>
      </c>
      <c r="F6" s="15" t="s">
        <v>167</v>
      </c>
      <c r="G6" s="7"/>
      <c r="H6" s="7" t="s">
        <v>31</v>
      </c>
      <c r="I6" s="7" t="s">
        <v>196</v>
      </c>
    </row>
    <row r="7" spans="1:9" ht="17" thickBot="1">
      <c r="A7" s="7" t="s">
        <v>437</v>
      </c>
      <c r="B7" s="7" t="s">
        <v>436</v>
      </c>
      <c r="C7" s="7" t="s">
        <v>40</v>
      </c>
      <c r="D7" s="7" t="s">
        <v>6</v>
      </c>
      <c r="E7" s="7" t="s">
        <v>1</v>
      </c>
      <c r="F7" s="15" t="s">
        <v>168</v>
      </c>
      <c r="G7" s="7"/>
      <c r="H7" s="7" t="s">
        <v>31</v>
      </c>
      <c r="I7" s="7" t="s">
        <v>196</v>
      </c>
    </row>
    <row r="8" spans="1:9" ht="17" thickBot="1">
      <c r="A8" s="7" t="s">
        <v>268</v>
      </c>
      <c r="B8" s="7" t="s">
        <v>438</v>
      </c>
      <c r="C8" s="7" t="s">
        <v>30</v>
      </c>
      <c r="D8" s="7" t="s">
        <v>5</v>
      </c>
      <c r="E8" s="7" t="s">
        <v>1</v>
      </c>
      <c r="F8" s="15" t="s">
        <v>169</v>
      </c>
      <c r="G8" s="7"/>
      <c r="H8" s="7" t="s">
        <v>31</v>
      </c>
      <c r="I8" s="7" t="s">
        <v>196</v>
      </c>
    </row>
    <row r="9" spans="1:9" ht="17" thickBot="1">
      <c r="A9" s="7" t="s">
        <v>440</v>
      </c>
      <c r="B9" s="7" t="s">
        <v>439</v>
      </c>
      <c r="C9" s="7" t="s">
        <v>30</v>
      </c>
      <c r="D9" s="7" t="s">
        <v>6</v>
      </c>
      <c r="E9" s="7" t="s">
        <v>1</v>
      </c>
      <c r="F9" s="15" t="s">
        <v>170</v>
      </c>
      <c r="G9" s="7"/>
      <c r="H9" s="7" t="s">
        <v>31</v>
      </c>
      <c r="I9" s="7" t="s">
        <v>196</v>
      </c>
    </row>
    <row r="10" spans="1:9" ht="17" thickBot="1">
      <c r="A10" s="7" t="s">
        <v>441</v>
      </c>
      <c r="B10" s="7" t="s">
        <v>288</v>
      </c>
      <c r="C10" s="7" t="s">
        <v>30</v>
      </c>
      <c r="D10" s="7" t="s">
        <v>6</v>
      </c>
      <c r="E10" s="7" t="s">
        <v>1</v>
      </c>
      <c r="F10" s="15" t="s">
        <v>171</v>
      </c>
      <c r="G10" s="7"/>
      <c r="H10" s="7" t="s">
        <v>31</v>
      </c>
      <c r="I10" s="7" t="s">
        <v>196</v>
      </c>
    </row>
    <row r="11" spans="1:9" ht="17" thickBot="1">
      <c r="A11" s="7" t="s">
        <v>443</v>
      </c>
      <c r="B11" s="7" t="s">
        <v>442</v>
      </c>
      <c r="C11" s="7" t="s">
        <v>30</v>
      </c>
      <c r="D11" s="7" t="s">
        <v>6</v>
      </c>
      <c r="E11" s="7" t="s">
        <v>1</v>
      </c>
      <c r="F11" s="15" t="s">
        <v>172</v>
      </c>
      <c r="G11" s="7"/>
      <c r="H11" s="7" t="s">
        <v>31</v>
      </c>
      <c r="I11" s="7" t="s">
        <v>196</v>
      </c>
    </row>
    <row r="12" spans="1:9" ht="17" thickBot="1">
      <c r="A12" s="7" t="s">
        <v>445</v>
      </c>
      <c r="B12" s="7" t="s">
        <v>444</v>
      </c>
      <c r="C12" s="7" t="s">
        <v>30</v>
      </c>
      <c r="D12" s="7" t="s">
        <v>6</v>
      </c>
      <c r="E12" s="7" t="s">
        <v>1</v>
      </c>
      <c r="F12" s="15" t="s">
        <v>173</v>
      </c>
      <c r="G12" s="7"/>
      <c r="H12" s="7" t="s">
        <v>31</v>
      </c>
      <c r="I12" s="7" t="s">
        <v>196</v>
      </c>
    </row>
    <row r="13" spans="1:9" ht="17" thickBot="1">
      <c r="A13" s="7" t="s">
        <v>447</v>
      </c>
      <c r="B13" s="7" t="s">
        <v>446</v>
      </c>
      <c r="C13" s="7" t="s">
        <v>30</v>
      </c>
      <c r="D13" s="7" t="s">
        <v>6</v>
      </c>
      <c r="E13" s="7" t="s">
        <v>1</v>
      </c>
      <c r="F13" s="15" t="s">
        <v>174</v>
      </c>
      <c r="G13" s="7"/>
      <c r="H13" s="7" t="s">
        <v>31</v>
      </c>
      <c r="I13" s="7" t="s">
        <v>196</v>
      </c>
    </row>
    <row r="14" spans="1:9" ht="17" thickBot="1">
      <c r="A14" s="7" t="s">
        <v>449</v>
      </c>
      <c r="B14" s="7" t="s">
        <v>448</v>
      </c>
      <c r="C14" s="7" t="s">
        <v>40</v>
      </c>
      <c r="D14" s="7" t="s">
        <v>6</v>
      </c>
      <c r="E14" s="7" t="s">
        <v>1</v>
      </c>
      <c r="F14" s="15" t="s">
        <v>175</v>
      </c>
      <c r="G14" s="7"/>
      <c r="H14" s="7" t="s">
        <v>31</v>
      </c>
      <c r="I14" s="7" t="s">
        <v>196</v>
      </c>
    </row>
    <row r="15" spans="1:9" ht="17" thickBot="1">
      <c r="A15" s="7" t="s">
        <v>451</v>
      </c>
      <c r="B15" s="7" t="s">
        <v>450</v>
      </c>
      <c r="C15" s="7" t="s">
        <v>30</v>
      </c>
      <c r="D15" s="7" t="s">
        <v>6</v>
      </c>
      <c r="E15" s="7" t="s">
        <v>1</v>
      </c>
      <c r="F15" s="15" t="s">
        <v>176</v>
      </c>
      <c r="G15" s="7"/>
      <c r="H15" s="7" t="s">
        <v>31</v>
      </c>
      <c r="I15" s="7" t="s">
        <v>196</v>
      </c>
    </row>
    <row r="16" spans="1:9" ht="17" thickBot="1">
      <c r="A16" s="7" t="s">
        <v>453</v>
      </c>
      <c r="B16" s="7" t="s">
        <v>452</v>
      </c>
      <c r="C16" s="7" t="s">
        <v>30</v>
      </c>
      <c r="D16" s="7" t="s">
        <v>6</v>
      </c>
      <c r="E16" s="7" t="s">
        <v>1</v>
      </c>
      <c r="F16" s="15" t="s">
        <v>177</v>
      </c>
      <c r="G16" s="7"/>
      <c r="H16" s="7" t="s">
        <v>31</v>
      </c>
      <c r="I16" s="7" t="s">
        <v>196</v>
      </c>
    </row>
    <row r="17" spans="1:9" ht="17" thickBot="1">
      <c r="A17" s="7" t="s">
        <v>623</v>
      </c>
      <c r="B17" s="7" t="s">
        <v>297</v>
      </c>
      <c r="C17" s="7" t="s">
        <v>30</v>
      </c>
      <c r="D17" s="7" t="s">
        <v>6</v>
      </c>
      <c r="E17" s="7" t="s">
        <v>1</v>
      </c>
      <c r="F17" s="15" t="s">
        <v>178</v>
      </c>
      <c r="G17" s="7"/>
      <c r="H17" s="7" t="s">
        <v>31</v>
      </c>
      <c r="I17" s="7" t="s">
        <v>196</v>
      </c>
    </row>
    <row r="18" spans="1:9" ht="17" thickBot="1">
      <c r="A18" s="7" t="s">
        <v>454</v>
      </c>
      <c r="B18" s="7" t="s">
        <v>244</v>
      </c>
      <c r="C18" s="7" t="s">
        <v>40</v>
      </c>
      <c r="D18" s="7" t="s">
        <v>6</v>
      </c>
      <c r="E18" s="7" t="s">
        <v>1</v>
      </c>
      <c r="F18" s="15" t="s">
        <v>179</v>
      </c>
      <c r="G18" s="7"/>
      <c r="H18" s="7" t="s">
        <v>31</v>
      </c>
      <c r="I18" s="7" t="s">
        <v>196</v>
      </c>
    </row>
    <row r="19" spans="1:9" ht="17" thickBot="1">
      <c r="A19" s="7" t="s">
        <v>456</v>
      </c>
      <c r="B19" s="7" t="s">
        <v>455</v>
      </c>
      <c r="C19" s="7" t="s">
        <v>40</v>
      </c>
      <c r="D19" s="7" t="s">
        <v>5</v>
      </c>
      <c r="E19" s="7" t="s">
        <v>1</v>
      </c>
      <c r="F19" s="15" t="s">
        <v>180</v>
      </c>
      <c r="G19" s="7"/>
      <c r="H19" s="7" t="s">
        <v>31</v>
      </c>
      <c r="I19" s="7" t="s">
        <v>196</v>
      </c>
    </row>
    <row r="20" spans="1:9" ht="17" thickBot="1">
      <c r="A20" s="7" t="s">
        <v>457</v>
      </c>
      <c r="B20" s="7" t="s">
        <v>306</v>
      </c>
      <c r="C20" s="7" t="s">
        <v>30</v>
      </c>
      <c r="D20" s="7" t="s">
        <v>5</v>
      </c>
      <c r="E20" s="7" t="s">
        <v>1</v>
      </c>
      <c r="F20" s="15" t="s">
        <v>181</v>
      </c>
      <c r="G20" s="7"/>
      <c r="H20" s="7" t="s">
        <v>31</v>
      </c>
      <c r="I20" s="7" t="s">
        <v>196</v>
      </c>
    </row>
    <row r="21" spans="1:9" ht="17" thickBot="1">
      <c r="A21" s="7" t="s">
        <v>459</v>
      </c>
      <c r="B21" s="7" t="s">
        <v>458</v>
      </c>
      <c r="C21" s="7" t="s">
        <v>30</v>
      </c>
      <c r="D21" s="7" t="s">
        <v>6</v>
      </c>
      <c r="E21" s="7" t="s">
        <v>1</v>
      </c>
      <c r="F21" s="15" t="s">
        <v>182</v>
      </c>
      <c r="G21" s="7"/>
      <c r="H21" s="7" t="s">
        <v>31</v>
      </c>
      <c r="I21" s="7" t="s">
        <v>196</v>
      </c>
    </row>
    <row r="22" spans="1:9" ht="17" thickBot="1">
      <c r="A22" s="7" t="s">
        <v>460</v>
      </c>
      <c r="B22" s="7" t="s">
        <v>91</v>
      </c>
      <c r="C22" s="7" t="s">
        <v>30</v>
      </c>
      <c r="D22" s="7" t="s">
        <v>6</v>
      </c>
      <c r="E22" s="7" t="s">
        <v>1</v>
      </c>
      <c r="F22" s="15" t="s">
        <v>183</v>
      </c>
      <c r="G22" s="7"/>
      <c r="H22" s="7" t="s">
        <v>31</v>
      </c>
      <c r="I22" s="7" t="s">
        <v>196</v>
      </c>
    </row>
    <row r="23" spans="1:9" ht="17" thickBot="1">
      <c r="A23" s="7" t="s">
        <v>461</v>
      </c>
      <c r="B23" s="7" t="s">
        <v>297</v>
      </c>
      <c r="C23" s="7" t="s">
        <v>30</v>
      </c>
      <c r="D23" s="7" t="s">
        <v>6</v>
      </c>
      <c r="E23" s="7" t="s">
        <v>1</v>
      </c>
      <c r="F23" s="15" t="s">
        <v>184</v>
      </c>
      <c r="G23" s="7"/>
      <c r="H23" s="7" t="s">
        <v>31</v>
      </c>
      <c r="I23" s="7" t="s">
        <v>196</v>
      </c>
    </row>
    <row r="24" spans="1:9" ht="17" thickBot="1">
      <c r="A24" s="7" t="s">
        <v>463</v>
      </c>
      <c r="B24" s="7" t="s">
        <v>462</v>
      </c>
      <c r="C24" s="7" t="s">
        <v>30</v>
      </c>
      <c r="D24" s="7" t="s">
        <v>5</v>
      </c>
      <c r="E24" s="7" t="s">
        <v>1</v>
      </c>
      <c r="F24" s="7" t="s">
        <v>185</v>
      </c>
      <c r="G24" s="7"/>
      <c r="H24" s="7" t="s">
        <v>31</v>
      </c>
      <c r="I24" s="7" t="s">
        <v>196</v>
      </c>
    </row>
    <row r="25" spans="1:9" ht="17" thickBot="1">
      <c r="A25" s="7" t="s">
        <v>465</v>
      </c>
      <c r="B25" s="9" t="s">
        <v>464</v>
      </c>
      <c r="C25" s="7" t="s">
        <v>30</v>
      </c>
      <c r="D25" s="7" t="s">
        <v>6</v>
      </c>
      <c r="E25" s="7" t="s">
        <v>77</v>
      </c>
      <c r="F25" s="7"/>
      <c r="G25" s="7"/>
      <c r="H25" s="7" t="s">
        <v>31</v>
      </c>
      <c r="I25" s="7" t="s">
        <v>196</v>
      </c>
    </row>
    <row r="26" spans="1:9" ht="17" thickBot="1">
      <c r="A26" s="7" t="s">
        <v>467</v>
      </c>
      <c r="B26" s="9" t="s">
        <v>466</v>
      </c>
      <c r="C26" s="7" t="s">
        <v>30</v>
      </c>
      <c r="D26" s="7" t="s">
        <v>6</v>
      </c>
      <c r="E26" s="7" t="s">
        <v>77</v>
      </c>
      <c r="F26" s="7"/>
      <c r="G26" s="7"/>
      <c r="H26" s="7" t="s">
        <v>31</v>
      </c>
      <c r="I26" s="7" t="s">
        <v>196</v>
      </c>
    </row>
    <row r="27" spans="1:9" ht="17" thickBot="1">
      <c r="A27" s="7" t="s">
        <v>469</v>
      </c>
      <c r="B27" s="9" t="s">
        <v>468</v>
      </c>
      <c r="C27" s="7" t="s">
        <v>40</v>
      </c>
      <c r="D27" s="7" t="s">
        <v>5</v>
      </c>
      <c r="E27" s="7" t="s">
        <v>77</v>
      </c>
      <c r="F27" s="7"/>
      <c r="G27" s="7"/>
      <c r="H27" s="7" t="s">
        <v>31</v>
      </c>
      <c r="I27" s="7" t="s">
        <v>196</v>
      </c>
    </row>
    <row r="28" spans="1:9" ht="17" thickBot="1">
      <c r="A28" s="7" t="s">
        <v>471</v>
      </c>
      <c r="B28" s="9" t="s">
        <v>470</v>
      </c>
      <c r="C28" s="7" t="s">
        <v>30</v>
      </c>
      <c r="D28" s="7" t="s">
        <v>5</v>
      </c>
      <c r="E28" s="7" t="s">
        <v>77</v>
      </c>
      <c r="F28" s="7"/>
      <c r="G28" s="7"/>
      <c r="H28" s="7" t="s">
        <v>31</v>
      </c>
      <c r="I28" s="7" t="s">
        <v>196</v>
      </c>
    </row>
    <row r="29" spans="1:9" ht="17" thickBot="1">
      <c r="A29" s="7" t="s">
        <v>204</v>
      </c>
      <c r="B29" s="9" t="s">
        <v>472</v>
      </c>
      <c r="C29" s="7" t="s">
        <v>30</v>
      </c>
      <c r="D29" s="7" t="s">
        <v>5</v>
      </c>
      <c r="E29" s="7" t="s">
        <v>77</v>
      </c>
      <c r="F29" s="7"/>
      <c r="G29" s="7"/>
      <c r="H29" s="7" t="s">
        <v>31</v>
      </c>
      <c r="I29" s="7" t="s">
        <v>196</v>
      </c>
    </row>
    <row r="30" spans="1:9" ht="17" thickBot="1">
      <c r="A30" s="7" t="s">
        <v>473</v>
      </c>
      <c r="B30" s="9" t="s">
        <v>336</v>
      </c>
      <c r="C30" s="7" t="s">
        <v>30</v>
      </c>
      <c r="D30" s="7" t="s">
        <v>5</v>
      </c>
      <c r="E30" s="7" t="s">
        <v>77</v>
      </c>
      <c r="F30" s="7"/>
      <c r="G30" s="7"/>
      <c r="H30" s="7" t="s">
        <v>31</v>
      </c>
      <c r="I30" s="7" t="s">
        <v>196</v>
      </c>
    </row>
    <row r="31" spans="1:9" ht="17" thickBot="1">
      <c r="A31" s="7" t="s">
        <v>475</v>
      </c>
      <c r="B31" s="9" t="s">
        <v>474</v>
      </c>
      <c r="C31" s="7" t="s">
        <v>40</v>
      </c>
      <c r="D31" s="7" t="s">
        <v>5</v>
      </c>
      <c r="E31" s="7" t="s">
        <v>77</v>
      </c>
      <c r="F31" s="7"/>
      <c r="G31" s="7"/>
      <c r="H31" s="7" t="s">
        <v>31</v>
      </c>
      <c r="I31" s="7" t="s">
        <v>196</v>
      </c>
    </row>
    <row r="32" spans="1:9" ht="17" thickBot="1">
      <c r="A32" s="7" t="s">
        <v>476</v>
      </c>
      <c r="B32" s="9" t="s">
        <v>284</v>
      </c>
      <c r="C32" s="7" t="s">
        <v>30</v>
      </c>
      <c r="D32" s="7" t="s">
        <v>5</v>
      </c>
      <c r="E32" s="7" t="s">
        <v>77</v>
      </c>
      <c r="F32" s="7"/>
      <c r="G32" s="7"/>
      <c r="H32" s="7" t="s">
        <v>31</v>
      </c>
      <c r="I32" s="7" t="s">
        <v>196</v>
      </c>
    </row>
    <row r="33" spans="1:9" ht="17" thickBot="1">
      <c r="A33" s="7" t="s">
        <v>478</v>
      </c>
      <c r="B33" s="9" t="s">
        <v>477</v>
      </c>
      <c r="C33" s="7" t="s">
        <v>40</v>
      </c>
      <c r="D33" s="7" t="s">
        <v>7</v>
      </c>
      <c r="E33" s="7" t="s">
        <v>77</v>
      </c>
      <c r="F33" s="7"/>
      <c r="G33" s="7"/>
      <c r="H33" s="7" t="s">
        <v>31</v>
      </c>
      <c r="I33" s="7" t="s">
        <v>196</v>
      </c>
    </row>
    <row r="34" spans="1:9" ht="17" thickBot="1">
      <c r="A34" s="7" t="s">
        <v>480</v>
      </c>
      <c r="B34" s="9" t="s">
        <v>479</v>
      </c>
      <c r="C34" s="7" t="s">
        <v>30</v>
      </c>
      <c r="D34" s="7" t="s">
        <v>7</v>
      </c>
      <c r="E34" s="7" t="s">
        <v>77</v>
      </c>
      <c r="F34" s="7"/>
      <c r="G34" s="7"/>
      <c r="H34" s="7" t="s">
        <v>31</v>
      </c>
      <c r="I34" s="7" t="s">
        <v>196</v>
      </c>
    </row>
    <row r="35" spans="1:9" ht="17" thickBot="1">
      <c r="A35" s="7" t="s">
        <v>482</v>
      </c>
      <c r="B35" s="7" t="s">
        <v>481</v>
      </c>
      <c r="C35" s="7" t="s">
        <v>30</v>
      </c>
      <c r="D35" s="7" t="s">
        <v>7</v>
      </c>
      <c r="E35" s="7" t="s">
        <v>77</v>
      </c>
      <c r="F35" s="7"/>
      <c r="G35" s="7"/>
      <c r="H35" s="7" t="s">
        <v>31</v>
      </c>
      <c r="I35" s="7" t="s">
        <v>196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 topLeftCell="A1">
      <selection activeCell="A1" sqref="A1:S1"/>
    </sheetView>
  </sheetViews>
  <sheetFormatPr defaultColWidth="11.00390625" defaultRowHeight="15.75"/>
  <sheetData>
    <row r="1" spans="1:19" ht="15.75">
      <c r="A1" s="23" t="s">
        <v>190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5.75">
      <c r="A2" s="23" t="s">
        <v>0</v>
      </c>
      <c r="B2" s="23" t="s">
        <v>1</v>
      </c>
      <c r="C2" s="23"/>
      <c r="D2" s="23"/>
      <c r="E2" s="23"/>
      <c r="F2" s="23"/>
      <c r="G2" s="23"/>
      <c r="H2" s="24" t="s">
        <v>13</v>
      </c>
      <c r="I2" s="24"/>
      <c r="J2" s="24"/>
      <c r="K2" s="24"/>
      <c r="L2" s="24"/>
      <c r="M2" s="24"/>
      <c r="N2" s="23" t="s">
        <v>2</v>
      </c>
      <c r="O2" s="23"/>
      <c r="P2" s="23"/>
      <c r="Q2" s="23"/>
      <c r="R2" s="23"/>
      <c r="S2" s="23"/>
    </row>
    <row r="3" spans="1:19" ht="15.75">
      <c r="A3" s="23"/>
      <c r="B3" s="1" t="s">
        <v>4</v>
      </c>
      <c r="C3" s="1" t="s">
        <v>12</v>
      </c>
      <c r="D3" s="1" t="s">
        <v>14</v>
      </c>
      <c r="E3" s="1" t="s">
        <v>15</v>
      </c>
      <c r="F3" s="1" t="s">
        <v>3</v>
      </c>
      <c r="G3" s="1" t="s">
        <v>16</v>
      </c>
      <c r="H3" s="1" t="s">
        <v>4</v>
      </c>
      <c r="I3" s="1" t="s">
        <v>12</v>
      </c>
      <c r="J3" s="1" t="s">
        <v>14</v>
      </c>
      <c r="K3" s="1" t="s">
        <v>15</v>
      </c>
      <c r="L3" s="1" t="s">
        <v>3</v>
      </c>
      <c r="M3" s="1" t="s">
        <v>16</v>
      </c>
      <c r="N3" s="1" t="s">
        <v>4</v>
      </c>
      <c r="O3" s="1" t="s">
        <v>12</v>
      </c>
      <c r="P3" s="1" t="s">
        <v>14</v>
      </c>
      <c r="Q3" s="1" t="s">
        <v>15</v>
      </c>
      <c r="R3" s="1" t="s">
        <v>3</v>
      </c>
      <c r="S3" s="1" t="s">
        <v>16</v>
      </c>
    </row>
    <row r="4" spans="1:19" ht="15.75">
      <c r="A4" s="14" t="s">
        <v>5</v>
      </c>
      <c r="B4" s="2">
        <v>0</v>
      </c>
      <c r="C4" s="4">
        <f>SUM(B4*100)/F4</f>
        <v>0</v>
      </c>
      <c r="D4" s="4">
        <f aca="true" t="shared" si="0" ref="D4:D8">SUM(F4-B4)</f>
        <v>6</v>
      </c>
      <c r="E4" s="4">
        <f>SUM(D4*100)/F4</f>
        <v>100</v>
      </c>
      <c r="F4" s="2">
        <v>6</v>
      </c>
      <c r="G4" s="3">
        <f>SUM(F4*100)/F$8</f>
        <v>27.272727272727273</v>
      </c>
      <c r="H4" s="2">
        <v>1</v>
      </c>
      <c r="I4" s="3">
        <f>SUM(H4*100)/L4</f>
        <v>25</v>
      </c>
      <c r="J4" s="4">
        <f aca="true" t="shared" si="1" ref="J4:J8">SUM(L4-H4)</f>
        <v>3</v>
      </c>
      <c r="K4" s="3">
        <f>SUM(J4*100)/L4</f>
        <v>75</v>
      </c>
      <c r="L4" s="2">
        <v>4</v>
      </c>
      <c r="M4" s="3">
        <f>SUM(L4*100)/L$8</f>
        <v>36.36363636363637</v>
      </c>
      <c r="N4" s="4">
        <f aca="true" t="shared" si="2" ref="N4:N8">SUM(B4+H4)</f>
        <v>1</v>
      </c>
      <c r="O4" s="3">
        <f>SUM(N4*100)/R4</f>
        <v>10</v>
      </c>
      <c r="P4" s="4">
        <f aca="true" t="shared" si="3" ref="P4:P8">SUM(D4+J4)</f>
        <v>9</v>
      </c>
      <c r="Q4" s="3">
        <f>SUM(P4*100)/R4</f>
        <v>90</v>
      </c>
      <c r="R4" s="4">
        <f aca="true" t="shared" si="4" ref="R4:R8">SUM(N4+P4)</f>
        <v>10</v>
      </c>
      <c r="S4" s="3">
        <f>SUM(R4*100)/R$8</f>
        <v>30.303030303030305</v>
      </c>
    </row>
    <row r="5" spans="1:19" ht="15.75">
      <c r="A5" s="14" t="s">
        <v>6</v>
      </c>
      <c r="B5" s="2">
        <v>2</v>
      </c>
      <c r="C5" s="4">
        <f aca="true" t="shared" si="5" ref="C5:C8">SUM(B5*100)/F5</f>
        <v>12.5</v>
      </c>
      <c r="D5" s="4">
        <f t="shared" si="0"/>
        <v>14</v>
      </c>
      <c r="E5" s="4">
        <f aca="true" t="shared" si="6" ref="E5:E8">SUM(D5*100)/F5</f>
        <v>87.5</v>
      </c>
      <c r="F5" s="2">
        <v>16</v>
      </c>
      <c r="G5" s="3">
        <f>SUM(F5*100)/F$8</f>
        <v>72.72727272727273</v>
      </c>
      <c r="H5" s="2">
        <v>0</v>
      </c>
      <c r="I5" s="3">
        <f aca="true" t="shared" si="7" ref="I5:I8">SUM(H5*100)/L5</f>
        <v>0</v>
      </c>
      <c r="J5" s="4">
        <f t="shared" si="1"/>
        <v>2</v>
      </c>
      <c r="K5" s="3">
        <f aca="true" t="shared" si="8" ref="K5:K8">SUM(J5*100)/L5</f>
        <v>100</v>
      </c>
      <c r="L5" s="2">
        <v>2</v>
      </c>
      <c r="M5" s="4">
        <f>SUM(L5*100)/L$8</f>
        <v>18.181818181818183</v>
      </c>
      <c r="N5" s="4">
        <f t="shared" si="2"/>
        <v>2</v>
      </c>
      <c r="O5" s="3">
        <f aca="true" t="shared" si="9" ref="O5:O8">SUM(N5*100)/R5</f>
        <v>11.11111111111111</v>
      </c>
      <c r="P5" s="4">
        <f t="shared" si="3"/>
        <v>16</v>
      </c>
      <c r="Q5" s="3">
        <f aca="true" t="shared" si="10" ref="Q5:Q8">SUM(P5*100)/R5</f>
        <v>88.88888888888889</v>
      </c>
      <c r="R5" s="4">
        <f t="shared" si="4"/>
        <v>18</v>
      </c>
      <c r="S5" s="3">
        <f>SUM(R5*100)/R$8</f>
        <v>54.54545454545455</v>
      </c>
    </row>
    <row r="6" spans="1:19" ht="15.75">
      <c r="A6" s="14" t="s">
        <v>7</v>
      </c>
      <c r="B6" s="2">
        <v>0</v>
      </c>
      <c r="C6" s="2">
        <v>0</v>
      </c>
      <c r="D6" s="4">
        <f t="shared" si="0"/>
        <v>0</v>
      </c>
      <c r="E6" s="2">
        <v>0</v>
      </c>
      <c r="F6" s="2">
        <v>0</v>
      </c>
      <c r="G6" s="3">
        <f>SUM(F6*100)/F$8</f>
        <v>0</v>
      </c>
      <c r="H6" s="2">
        <v>0</v>
      </c>
      <c r="I6" s="3">
        <f t="shared" si="7"/>
        <v>0</v>
      </c>
      <c r="J6" s="4">
        <f t="shared" si="1"/>
        <v>3</v>
      </c>
      <c r="K6" s="3">
        <f t="shared" si="8"/>
        <v>100</v>
      </c>
      <c r="L6" s="2">
        <v>3</v>
      </c>
      <c r="M6" s="3">
        <f>SUM(L6*100)/L$8</f>
        <v>27.272727272727273</v>
      </c>
      <c r="N6" s="4">
        <f t="shared" si="2"/>
        <v>0</v>
      </c>
      <c r="O6" s="4">
        <f t="shared" si="9"/>
        <v>0</v>
      </c>
      <c r="P6" s="4">
        <f t="shared" si="3"/>
        <v>3</v>
      </c>
      <c r="Q6" s="4">
        <f t="shared" si="10"/>
        <v>100</v>
      </c>
      <c r="R6" s="4">
        <f t="shared" si="4"/>
        <v>3</v>
      </c>
      <c r="S6" s="3">
        <f>SUM(R6*100)/R$8</f>
        <v>9.090909090909092</v>
      </c>
    </row>
    <row r="7" spans="1:19" ht="15.75">
      <c r="A7" s="14" t="s">
        <v>8</v>
      </c>
      <c r="B7" s="2">
        <v>0</v>
      </c>
      <c r="C7" s="2">
        <v>0</v>
      </c>
      <c r="D7" s="4">
        <f t="shared" si="0"/>
        <v>0</v>
      </c>
      <c r="E7" s="2">
        <v>0</v>
      </c>
      <c r="F7" s="2">
        <v>0</v>
      </c>
      <c r="G7" s="3">
        <f>SUM(F7*100)/F$8</f>
        <v>0</v>
      </c>
      <c r="H7" s="2">
        <v>0</v>
      </c>
      <c r="I7" s="3">
        <f t="shared" si="7"/>
        <v>0</v>
      </c>
      <c r="J7" s="4">
        <f t="shared" si="1"/>
        <v>2</v>
      </c>
      <c r="K7" s="3">
        <f t="shared" si="8"/>
        <v>100</v>
      </c>
      <c r="L7" s="2">
        <v>2</v>
      </c>
      <c r="M7" s="3">
        <f>SUM(L7*100)/L$8</f>
        <v>18.181818181818183</v>
      </c>
      <c r="N7" s="4">
        <f t="shared" si="2"/>
        <v>0</v>
      </c>
      <c r="O7" s="3">
        <f t="shared" si="9"/>
        <v>0</v>
      </c>
      <c r="P7" s="4">
        <f t="shared" si="3"/>
        <v>2</v>
      </c>
      <c r="Q7" s="3">
        <f t="shared" si="10"/>
        <v>100</v>
      </c>
      <c r="R7" s="4">
        <f t="shared" si="4"/>
        <v>2</v>
      </c>
      <c r="S7" s="3">
        <f>SUM(R7*100)/R$8</f>
        <v>6.0606060606060606</v>
      </c>
    </row>
    <row r="8" spans="1:19" ht="15.75">
      <c r="A8" s="14" t="s">
        <v>3</v>
      </c>
      <c r="B8" s="2">
        <f>SUM(B4:B7)</f>
        <v>2</v>
      </c>
      <c r="C8" s="4">
        <f t="shared" si="5"/>
        <v>9.090909090909092</v>
      </c>
      <c r="D8" s="4">
        <f t="shared" si="0"/>
        <v>20</v>
      </c>
      <c r="E8" s="4">
        <f t="shared" si="6"/>
        <v>90.9090909090909</v>
      </c>
      <c r="F8" s="2">
        <f>SUM(F4:F7)</f>
        <v>22</v>
      </c>
      <c r="G8" s="4">
        <f>SUM(F8*100)/F$8</f>
        <v>100</v>
      </c>
      <c r="H8" s="2">
        <f>SUM(H4:H7)</f>
        <v>1</v>
      </c>
      <c r="I8" s="3">
        <f t="shared" si="7"/>
        <v>9.090909090909092</v>
      </c>
      <c r="J8" s="4">
        <f t="shared" si="1"/>
        <v>10</v>
      </c>
      <c r="K8" s="3">
        <f t="shared" si="8"/>
        <v>90.9090909090909</v>
      </c>
      <c r="L8" s="2">
        <f>SUM(L4:L7)</f>
        <v>11</v>
      </c>
      <c r="M8" s="4">
        <f>SUM(L8*100)/L$8</f>
        <v>100</v>
      </c>
      <c r="N8" s="4">
        <f t="shared" si="2"/>
        <v>3</v>
      </c>
      <c r="O8" s="3">
        <f t="shared" si="9"/>
        <v>9.090909090909092</v>
      </c>
      <c r="P8" s="4">
        <f t="shared" si="3"/>
        <v>30</v>
      </c>
      <c r="Q8" s="3">
        <f t="shared" si="10"/>
        <v>90.9090909090909</v>
      </c>
      <c r="R8" s="4">
        <f t="shared" si="4"/>
        <v>33</v>
      </c>
      <c r="S8" s="4">
        <f>SUM(R8*100)/R$8</f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MacBook</dc:creator>
  <cp:keywords/>
  <dc:description/>
  <cp:lastModifiedBy>ffreidenberg@gmail.com</cp:lastModifiedBy>
  <dcterms:created xsi:type="dcterms:W3CDTF">2016-03-29T01:36:46Z</dcterms:created>
  <dcterms:modified xsi:type="dcterms:W3CDTF">2017-08-17T14:37:59Z</dcterms:modified>
  <cp:category/>
  <cp:version/>
  <cp:contentType/>
  <cp:contentStatus/>
</cp:coreProperties>
</file>