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/>
  <bookViews>
    <workbookView xWindow="1120" yWindow="1120" windowWidth="27020" windowHeight="11760" tabRatio="792" firstSheet="14" activeTab="19"/>
  </bookViews>
  <sheets>
    <sheet name="V Legislatura 1987-1990" sheetId="12" r:id="rId1"/>
    <sheet name="Lista diputados V 1987-1990" sheetId="13" r:id="rId2"/>
    <sheet name="VI Legislatura 1990-1993" sheetId="10" r:id="rId3"/>
    <sheet name="Lista diputados VI 1990-1993" sheetId="11" r:id="rId4"/>
    <sheet name="VII Legislatura 1993-1996 " sheetId="6" r:id="rId5"/>
    <sheet name="Lista diputados VII 1993-1996" sheetId="7" r:id="rId6"/>
    <sheet name="VIII Legislatura 1996-1999" sheetId="9" r:id="rId7"/>
    <sheet name="Lista Diputados VIII 1996-1999" sheetId="8" r:id="rId8"/>
    <sheet name="IX Legislatura 1999-2002" sheetId="1" r:id="rId9"/>
    <sheet name="Lista Diputados IX 1999-2002" sheetId="3" r:id="rId10"/>
    <sheet name="X Legislatura 2002-2005" sheetId="14" r:id="rId11"/>
    <sheet name="Lista Diputados X 2002-2005" sheetId="15" r:id="rId12"/>
    <sheet name="XI Legislatura 2005-2008" sheetId="16" r:id="rId13"/>
    <sheet name="Lista Diputados XI 2005-2008" sheetId="17" r:id="rId14"/>
    <sheet name="XII Legislatura 2008-2011" sheetId="18" r:id="rId15"/>
    <sheet name="Lista Diputados XII 2008-2011" sheetId="19" r:id="rId16"/>
    <sheet name="XIII Legislatura 2011-2015" sheetId="20" r:id="rId17"/>
    <sheet name="Lista Diputados XIII 2011-2015" sheetId="21" r:id="rId18"/>
    <sheet name="XIV Legislatura 2015-2018" sheetId="23" r:id="rId19"/>
    <sheet name="Lista Diputados XIV 2015-2018" sheetId="22" r:id="rId20"/>
  </sheets>
  <definedNames/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<sst xmlns="http://schemas.openxmlformats.org/spreadsheetml/2006/main" count="3457" uniqueCount="809">
  <si>
    <t>Total</t>
  </si>
  <si>
    <t>PRI</t>
  </si>
  <si>
    <t>Partido Político</t>
  </si>
  <si>
    <t>Mujeres</t>
  </si>
  <si>
    <t>PAN</t>
  </si>
  <si>
    <t>PVEM</t>
  </si>
  <si>
    <t>PT</t>
  </si>
  <si>
    <t>Mayoría Relativa</t>
  </si>
  <si>
    <t>Totales</t>
  </si>
  <si>
    <t xml:space="preserve">% Mujeres </t>
  </si>
  <si>
    <t xml:space="preserve">Representación Proporcional </t>
  </si>
  <si>
    <t>Hombres</t>
  </si>
  <si>
    <t>% Hombres</t>
  </si>
  <si>
    <t>% total</t>
  </si>
  <si>
    <t>Apellido</t>
  </si>
  <si>
    <t>Nombre</t>
  </si>
  <si>
    <t>Sexo</t>
  </si>
  <si>
    <t>Distrito Electoral</t>
  </si>
  <si>
    <t>Circunscripción</t>
  </si>
  <si>
    <t>Propietario o Suplente</t>
  </si>
  <si>
    <t>Período</t>
  </si>
  <si>
    <t>Principio de Representación</t>
  </si>
  <si>
    <t xml:space="preserve">Propietario </t>
  </si>
  <si>
    <t>Cota Miranda</t>
  </si>
  <si>
    <t>Alejandro</t>
  </si>
  <si>
    <t>Hombre</t>
  </si>
  <si>
    <t>Lucero Lucero</t>
  </si>
  <si>
    <t xml:space="preserve">Antonio </t>
  </si>
  <si>
    <t xml:space="preserve">Murillo Aguilar </t>
  </si>
  <si>
    <t>Benito</t>
  </si>
  <si>
    <t>Verdugo Davis</t>
  </si>
  <si>
    <t>Siria</t>
  </si>
  <si>
    <t>Gerardo Higuera</t>
  </si>
  <si>
    <t>Álvaro</t>
  </si>
  <si>
    <t xml:space="preserve">Guluarte Castro </t>
  </si>
  <si>
    <t xml:space="preserve">Victor Manuel </t>
  </si>
  <si>
    <t>Zumaya Alucano</t>
  </si>
  <si>
    <t>Dominga</t>
  </si>
  <si>
    <t>Uzcanga Amador</t>
  </si>
  <si>
    <t>César</t>
  </si>
  <si>
    <t>Saldaña Bañales</t>
  </si>
  <si>
    <t>Soledad</t>
  </si>
  <si>
    <t>Gallo Reyna</t>
  </si>
  <si>
    <t>Javier</t>
  </si>
  <si>
    <t>Santoyo Lara</t>
  </si>
  <si>
    <t xml:space="preserve">José J. </t>
  </si>
  <si>
    <t xml:space="preserve">Ramírez Gutiérrez </t>
  </si>
  <si>
    <t>Irma Patricia</t>
  </si>
  <si>
    <t>Amador Hernández</t>
  </si>
  <si>
    <t>Luis Francisco</t>
  </si>
  <si>
    <t>Graciano Osuna</t>
  </si>
  <si>
    <t>Pedro</t>
  </si>
  <si>
    <t>Redona Romero</t>
  </si>
  <si>
    <t>Leovardo</t>
  </si>
  <si>
    <t>Romo Cabrillo</t>
  </si>
  <si>
    <t>Sebastián</t>
  </si>
  <si>
    <t>Martínez de Escobar Cobela</t>
  </si>
  <si>
    <t xml:space="preserve">Victor </t>
  </si>
  <si>
    <t xml:space="preserve">Carrillo Amaya </t>
  </si>
  <si>
    <t>Daniel</t>
  </si>
  <si>
    <t>Sánchez Ortíz</t>
  </si>
  <si>
    <t>Juan</t>
  </si>
  <si>
    <t>López</t>
  </si>
  <si>
    <t>Pedro Enrique</t>
  </si>
  <si>
    <t xml:space="preserve">Cota Valle </t>
  </si>
  <si>
    <t>Placido Fidel</t>
  </si>
  <si>
    <t>PRD-PT</t>
  </si>
  <si>
    <t>Representacion Proporcional</t>
  </si>
  <si>
    <t>Propietario</t>
  </si>
  <si>
    <t>Godínez Leon</t>
  </si>
  <si>
    <t>Carlos Alfredo</t>
  </si>
  <si>
    <t xml:space="preserve">Tuchman Payen </t>
  </si>
  <si>
    <t>Jaime</t>
  </si>
  <si>
    <t>Ortega Romero</t>
  </si>
  <si>
    <t>José Enrique Valerio</t>
  </si>
  <si>
    <t>González González</t>
  </si>
  <si>
    <t>Teresita de Jesús</t>
  </si>
  <si>
    <t>Mujer</t>
  </si>
  <si>
    <t>Rocha Torres</t>
  </si>
  <si>
    <t>Elizabeth</t>
  </si>
  <si>
    <t>Barreno Arballo</t>
  </si>
  <si>
    <t>Ramón</t>
  </si>
  <si>
    <t>Salgado Cota</t>
  </si>
  <si>
    <t>Hector Edmundo</t>
  </si>
  <si>
    <t>Verduzco Castro</t>
  </si>
  <si>
    <t>Cirilo</t>
  </si>
  <si>
    <t>González Castañeda</t>
  </si>
  <si>
    <t>Crescencio</t>
  </si>
  <si>
    <t>Ochoa Galván</t>
  </si>
  <si>
    <t>Jesús</t>
  </si>
  <si>
    <t>Castañeda Custodio</t>
  </si>
  <si>
    <t>René</t>
  </si>
  <si>
    <t>Jiménez Márquez</t>
  </si>
  <si>
    <t>Héctor</t>
  </si>
  <si>
    <t>Cortez Verdugo</t>
  </si>
  <si>
    <t>Mario</t>
  </si>
  <si>
    <t>Nuñez Rosas</t>
  </si>
  <si>
    <t>Marco Antonio</t>
  </si>
  <si>
    <t>Ceseña Urías</t>
  </si>
  <si>
    <t>Juan Antonio</t>
  </si>
  <si>
    <t xml:space="preserve">Rojas Aguilar </t>
  </si>
  <si>
    <t>José Manuel</t>
  </si>
  <si>
    <t xml:space="preserve">PAN </t>
  </si>
  <si>
    <t>1993-1996</t>
  </si>
  <si>
    <t>Listado de Diputados por Partido Político y Principio de Representación, Baja California Sur (1993-1996) VII Legislatura</t>
  </si>
  <si>
    <t>Barrón Bustamantes</t>
  </si>
  <si>
    <t>Reyes</t>
  </si>
  <si>
    <t>Castro Burgoin</t>
  </si>
  <si>
    <t>Valentín</t>
  </si>
  <si>
    <t xml:space="preserve">Valentín de J. </t>
  </si>
  <si>
    <t>Molina Romero</t>
  </si>
  <si>
    <t>Paulino</t>
  </si>
  <si>
    <t>Ortega Salgado</t>
  </si>
  <si>
    <t xml:space="preserve">César de J. </t>
  </si>
  <si>
    <t>Salgado Amador</t>
  </si>
  <si>
    <t>Manuel S.</t>
  </si>
  <si>
    <t>Ceseña Burgoin</t>
  </si>
  <si>
    <t xml:space="preserve">Ángel S. </t>
  </si>
  <si>
    <t>Orduño Ortiz</t>
  </si>
  <si>
    <t>María de Lourdes</t>
  </si>
  <si>
    <t>Oregón Espinoza</t>
  </si>
  <si>
    <t>Francisco Javier</t>
  </si>
  <si>
    <t>Sánchez López</t>
  </si>
  <si>
    <t>Jesús Cesáreo</t>
  </si>
  <si>
    <t>Hernández Paularena</t>
  </si>
  <si>
    <t>María Juana</t>
  </si>
  <si>
    <t>Feerman Davis</t>
  </si>
  <si>
    <t>Ramiro</t>
  </si>
  <si>
    <t xml:space="preserve">Barrera Navarro </t>
  </si>
  <si>
    <t>Humberto</t>
  </si>
  <si>
    <t xml:space="preserve">Cachú Ruiz </t>
  </si>
  <si>
    <t>Jorge Alberto</t>
  </si>
  <si>
    <t>Redona Murillo</t>
  </si>
  <si>
    <t xml:space="preserve">Jesús </t>
  </si>
  <si>
    <t>Mendoza</t>
  </si>
  <si>
    <t>Francisco Guadalupe</t>
  </si>
  <si>
    <t xml:space="preserve">PRI </t>
  </si>
  <si>
    <t>Representación Proporcional</t>
  </si>
  <si>
    <t>Portela Salgado</t>
  </si>
  <si>
    <t>José Francisco</t>
  </si>
  <si>
    <t>Bermúdez Almada</t>
  </si>
  <si>
    <t xml:space="preserve">Jesús G. </t>
  </si>
  <si>
    <t>Castanier Arriola</t>
  </si>
  <si>
    <t>Fernando</t>
  </si>
  <si>
    <t>Nuñez Reyes</t>
  </si>
  <si>
    <t>Edmundo</t>
  </si>
  <si>
    <t>PRD</t>
  </si>
  <si>
    <t>1996-1999</t>
  </si>
  <si>
    <t>Listado de Diputados por Partido Político y Principio de Representación, Baja California Sur (1990-1993) VI Legislatura</t>
  </si>
  <si>
    <t>Garibay García</t>
  </si>
  <si>
    <t>Francisco</t>
  </si>
  <si>
    <t>Cota Osuna</t>
  </si>
  <si>
    <t>Jose Carlos</t>
  </si>
  <si>
    <t>Inzunza Guerrero</t>
  </si>
  <si>
    <t>Jesús Ignacio</t>
  </si>
  <si>
    <t>Murillo Aguilar</t>
  </si>
  <si>
    <t>Higuera</t>
  </si>
  <si>
    <t>Álvaro Gerardo</t>
  </si>
  <si>
    <t>Aguilar Ruiz</t>
  </si>
  <si>
    <t>Emiliano</t>
  </si>
  <si>
    <t>Dominguez Verduzco</t>
  </si>
  <si>
    <t>Franco</t>
  </si>
  <si>
    <t>Olachea Palacios</t>
  </si>
  <si>
    <t>Miguel Antonio</t>
  </si>
  <si>
    <t>Aguilar Preisser</t>
  </si>
  <si>
    <t>Aloys</t>
  </si>
  <si>
    <t>Verduzco Pérpuly</t>
  </si>
  <si>
    <t>Gonzalo</t>
  </si>
  <si>
    <t>Medellín Yee</t>
  </si>
  <si>
    <t>Laura Elena</t>
  </si>
  <si>
    <t xml:space="preserve">Davis Drew </t>
  </si>
  <si>
    <t>Ramón Aarón</t>
  </si>
  <si>
    <t>Vargas Aguiar</t>
  </si>
  <si>
    <t>Jorge Luis</t>
  </si>
  <si>
    <t>Fort Martínez</t>
  </si>
  <si>
    <t>Jeronimo</t>
  </si>
  <si>
    <t>Ojeda Liera</t>
  </si>
  <si>
    <t xml:space="preserve">Nicolás Armando </t>
  </si>
  <si>
    <t>Landa Hérnandez</t>
  </si>
  <si>
    <t>Salvador</t>
  </si>
  <si>
    <t>Burgoín</t>
  </si>
  <si>
    <t>Sergio de Jesús</t>
  </si>
  <si>
    <t>Lozano Olvera</t>
  </si>
  <si>
    <t>1990-1993</t>
  </si>
  <si>
    <t>Listado de Diputados por Partido Político y Principio de Representación, Baja California Sur (1987-1990) V Legislatura</t>
  </si>
  <si>
    <t xml:space="preserve">Gallo de Moreno </t>
  </si>
  <si>
    <t>Alicia</t>
  </si>
  <si>
    <t>Álvarez Gámez</t>
  </si>
  <si>
    <t>Jorge</t>
  </si>
  <si>
    <t>García Martínez</t>
  </si>
  <si>
    <t>Vicente</t>
  </si>
  <si>
    <t>Santa Ana González</t>
  </si>
  <si>
    <t xml:space="preserve">Castillo Márquez </t>
  </si>
  <si>
    <t>Julio</t>
  </si>
  <si>
    <t>Martínez Cordova</t>
  </si>
  <si>
    <t>Alfredo</t>
  </si>
  <si>
    <t>De la Rosa Gómez</t>
  </si>
  <si>
    <t>Garma Díaz</t>
  </si>
  <si>
    <t xml:space="preserve">José María A. </t>
  </si>
  <si>
    <t>Apodaca López</t>
  </si>
  <si>
    <t>Manuel</t>
  </si>
  <si>
    <t>Ibarra Cárdenas</t>
  </si>
  <si>
    <t xml:space="preserve">Aragón Ceseña </t>
  </si>
  <si>
    <t>Domingo</t>
  </si>
  <si>
    <t>Murillo Peralta</t>
  </si>
  <si>
    <t>Gámez Racón</t>
  </si>
  <si>
    <t>Eleazar</t>
  </si>
  <si>
    <t>Macías de Lara</t>
  </si>
  <si>
    <t>Gallo Rodríguez</t>
  </si>
  <si>
    <t>1987-1990</t>
  </si>
  <si>
    <t>PRS</t>
  </si>
  <si>
    <t>PSUM</t>
  </si>
  <si>
    <t>Listado de Diputados por Partido Político y Principio de Representación, Baja California Sur (2002-2005) X Legislatura</t>
  </si>
  <si>
    <t xml:space="preserve">Montaño Montaño </t>
  </si>
  <si>
    <t>Carlos Manuel</t>
  </si>
  <si>
    <t>Esquivel Amador</t>
  </si>
  <si>
    <t>Elsa de la Paz</t>
  </si>
  <si>
    <t>Montaño Acevedo</t>
  </si>
  <si>
    <t>Rosalía</t>
  </si>
  <si>
    <t xml:space="preserve">Ceseña Cosío </t>
  </si>
  <si>
    <t>José Alberto</t>
  </si>
  <si>
    <t>Logan Carrasco</t>
  </si>
  <si>
    <t>Adelina</t>
  </si>
  <si>
    <t>Barajas Salgado</t>
  </si>
  <si>
    <t>Jorge Antonio</t>
  </si>
  <si>
    <t>Díaz</t>
  </si>
  <si>
    <t>Luis Armando</t>
  </si>
  <si>
    <t>Druck González</t>
  </si>
  <si>
    <t>Petrides Balvanera</t>
  </si>
  <si>
    <t>Juan Carlos</t>
  </si>
  <si>
    <t>Gómez Ceniceros</t>
  </si>
  <si>
    <t>Enrique</t>
  </si>
  <si>
    <t>Rojas Contreras</t>
  </si>
  <si>
    <t>Clara</t>
  </si>
  <si>
    <t>Cansino Villavicencio</t>
  </si>
  <si>
    <t>Jorge Enrique</t>
  </si>
  <si>
    <t>Zuñiga Espinoza</t>
  </si>
  <si>
    <t>Luis</t>
  </si>
  <si>
    <t>Garayzar Anaya</t>
  </si>
  <si>
    <t>Rodolfo</t>
  </si>
  <si>
    <t>Bojórquez Blanco</t>
  </si>
  <si>
    <t>Sergio Ygnacio</t>
  </si>
  <si>
    <t>Amadeo</t>
  </si>
  <si>
    <t>González Castro</t>
  </si>
  <si>
    <t>María Luisa</t>
  </si>
  <si>
    <t>Yee Romo</t>
  </si>
  <si>
    <t>Carlos Vidal</t>
  </si>
  <si>
    <t>Cuesta Romero</t>
  </si>
  <si>
    <t>Joaquín</t>
  </si>
  <si>
    <t>Valdés Ruy Sánchez</t>
  </si>
  <si>
    <t>Inés María</t>
  </si>
  <si>
    <t>PAS</t>
  </si>
  <si>
    <t>2002-2005</t>
  </si>
  <si>
    <t>Listado de Diputados por Partido Político y Principio de Representación, Baja California Sur (2005-2008) XI Legislatura</t>
  </si>
  <si>
    <t>Cota Montaño</t>
  </si>
  <si>
    <t>Rosa Delia</t>
  </si>
  <si>
    <t>Antonio</t>
  </si>
  <si>
    <t>Martínez Santillán</t>
  </si>
  <si>
    <t>Rogelio</t>
  </si>
  <si>
    <t>Guluarte Guluarte</t>
  </si>
  <si>
    <t>Blanca Guadalupe</t>
  </si>
  <si>
    <t>Resendiz Cornejo</t>
  </si>
  <si>
    <t>Octavio</t>
  </si>
  <si>
    <t>Van Wormer Ruiz</t>
  </si>
  <si>
    <t>Roberto</t>
  </si>
  <si>
    <t>Castro Guzmán</t>
  </si>
  <si>
    <t>Jesús Armida</t>
  </si>
  <si>
    <t>Nuñez Cosío</t>
  </si>
  <si>
    <t>Oscar Rene</t>
  </si>
  <si>
    <t xml:space="preserve">Villegas Ibarra </t>
  </si>
  <si>
    <t xml:space="preserve">Joel </t>
  </si>
  <si>
    <t xml:space="preserve">Vazquez Velázquez </t>
  </si>
  <si>
    <t>Lourdes Gpe.</t>
  </si>
  <si>
    <t>Pérez Sánchez</t>
  </si>
  <si>
    <t>Venustiano</t>
  </si>
  <si>
    <t xml:space="preserve">Olachea Liera </t>
  </si>
  <si>
    <t>Naranjo Rivera</t>
  </si>
  <si>
    <t>Madrigal Higuera</t>
  </si>
  <si>
    <t>Carolina</t>
  </si>
  <si>
    <t>Camacho Villavicencio</t>
  </si>
  <si>
    <t>Elfego Eligio</t>
  </si>
  <si>
    <t>Hernández Beltrán</t>
  </si>
  <si>
    <t>Georgina Nohemí</t>
  </si>
  <si>
    <t>Peña Valles</t>
  </si>
  <si>
    <t>Arturo</t>
  </si>
  <si>
    <t>Cueva Tabardillo</t>
  </si>
  <si>
    <t>Silvia Adela</t>
  </si>
  <si>
    <t>Martínez Mora</t>
  </si>
  <si>
    <t>Oscar Francisco</t>
  </si>
  <si>
    <t>Alvarado Higuera</t>
  </si>
  <si>
    <t>Cota Higuera</t>
  </si>
  <si>
    <t>María del Rosario</t>
  </si>
  <si>
    <t>PRD-CONVERGENCIA</t>
  </si>
  <si>
    <t>PRI-PVEM</t>
  </si>
  <si>
    <t>2005-2008</t>
  </si>
  <si>
    <t>Listado de Diputados por Partido Político y Principio de Representación, Baja California Sur (2008-2011) XII Legislatura</t>
  </si>
  <si>
    <t>Flores González</t>
  </si>
  <si>
    <t>Arturo Jaime</t>
  </si>
  <si>
    <t>Cota Núñez</t>
  </si>
  <si>
    <t>Armando</t>
  </si>
  <si>
    <t xml:space="preserve">Cuellar Pedraza </t>
  </si>
  <si>
    <t>María Magdalena</t>
  </si>
  <si>
    <t>Ceseña Ojeda</t>
  </si>
  <si>
    <t xml:space="preserve">Jesús Gabino </t>
  </si>
  <si>
    <t>Cota Katzenstein</t>
  </si>
  <si>
    <t>Jorge Miguel</t>
  </si>
  <si>
    <t>Núñez Abin</t>
  </si>
  <si>
    <t>Ady Margarita</t>
  </si>
  <si>
    <t xml:space="preserve">Castro Cárdenas </t>
  </si>
  <si>
    <t>Ariel</t>
  </si>
  <si>
    <t>De la Rosa Escalante</t>
  </si>
  <si>
    <t>Córdova Urrutia</t>
  </si>
  <si>
    <t>Luis Andrés</t>
  </si>
  <si>
    <t>Magaña Martínez</t>
  </si>
  <si>
    <t>María Concepción</t>
  </si>
  <si>
    <t>Juan Norberto</t>
  </si>
  <si>
    <t>Rubio Romero</t>
  </si>
  <si>
    <t>Santillán Meza</t>
  </si>
  <si>
    <t>Guillermo</t>
  </si>
  <si>
    <t xml:space="preserve">Prado Bautista </t>
  </si>
  <si>
    <t xml:space="preserve">José Felipe </t>
  </si>
  <si>
    <t xml:space="preserve">Osuna Aguilar </t>
  </si>
  <si>
    <t>Natividad</t>
  </si>
  <si>
    <t>Treviño Garza</t>
  </si>
  <si>
    <t>Graciela</t>
  </si>
  <si>
    <t>Murillo Macias</t>
  </si>
  <si>
    <t>Sonia</t>
  </si>
  <si>
    <t>González Agundez</t>
  </si>
  <si>
    <t>Adolfo</t>
  </si>
  <si>
    <t>Mayoral López</t>
  </si>
  <si>
    <t>José Humberto</t>
  </si>
  <si>
    <t>De la Toba Camacho</t>
  </si>
  <si>
    <t>Silvestre</t>
  </si>
  <si>
    <t>Vargas Sánchez</t>
  </si>
  <si>
    <t>Ramón Antonio</t>
  </si>
  <si>
    <t>PRD-PT-CONVERGENCIA</t>
  </si>
  <si>
    <t>MRPS</t>
  </si>
  <si>
    <t>2008-2011</t>
  </si>
  <si>
    <t>Listado de Diputados por Partido Político y Principio de Representación, Baja California Sur (2011-2015) XIII Legislatura</t>
  </si>
  <si>
    <t>Ayala Elizalde</t>
  </si>
  <si>
    <t>Marisela</t>
  </si>
  <si>
    <t>Sotelo Espinosa de los Monteros</t>
  </si>
  <si>
    <t>Axxel Gonzalo</t>
  </si>
  <si>
    <t>Carballo Ruíz</t>
  </si>
  <si>
    <t>Juan Domingo</t>
  </si>
  <si>
    <t>Barron Pinto</t>
  </si>
  <si>
    <t>Pablo Sergio</t>
  </si>
  <si>
    <t>Paes Martinez</t>
  </si>
  <si>
    <t>Jisela</t>
  </si>
  <si>
    <t>Ramon</t>
  </si>
  <si>
    <t xml:space="preserve">Castro Ceseña </t>
  </si>
  <si>
    <t>Carlos</t>
  </si>
  <si>
    <t>Ibarra Montoya</t>
  </si>
  <si>
    <t>Victor Ernesto</t>
  </si>
  <si>
    <t xml:space="preserve">Cueva Tabardillo </t>
  </si>
  <si>
    <t>Gil</t>
  </si>
  <si>
    <t>Gonzalez Moreno</t>
  </si>
  <si>
    <t>Adela</t>
  </si>
  <si>
    <t>Torres Ledesma</t>
  </si>
  <si>
    <t xml:space="preserve">Oropeza Villalejo </t>
  </si>
  <si>
    <t>Dora Elda</t>
  </si>
  <si>
    <t>Elizarraras Cardoso</t>
  </si>
  <si>
    <t>Sandra Luz</t>
  </si>
  <si>
    <t>Perez Murrieta</t>
  </si>
  <si>
    <t>Luis Martin</t>
  </si>
  <si>
    <t>Verdugo Ojeda</t>
  </si>
  <si>
    <t>Jesus Salvador</t>
  </si>
  <si>
    <t xml:space="preserve">Angulo Treviño </t>
  </si>
  <si>
    <t>Alberto</t>
  </si>
  <si>
    <t>Valdivia Alvarado</t>
  </si>
  <si>
    <t>Juan Alberto Federico</t>
  </si>
  <si>
    <t>Zavala Agundez</t>
  </si>
  <si>
    <t>Omar Antonio</t>
  </si>
  <si>
    <t>Aguilar Villavicencio</t>
  </si>
  <si>
    <t>Edith</t>
  </si>
  <si>
    <t>Rivas García</t>
  </si>
  <si>
    <t>Santos</t>
  </si>
  <si>
    <t>Guadalupe</t>
  </si>
  <si>
    <t>Olay Davis</t>
  </si>
  <si>
    <t>2011-2015</t>
  </si>
  <si>
    <t>CONVERGENCIA</t>
  </si>
  <si>
    <t>PANAL</t>
  </si>
  <si>
    <r>
      <t>Conformación Parlamentaria Mujeres: Presencia (número) y Porcentaje por Partido y Tipo de Principio de Representación, Baja California Sur  (1987-1990</t>
    </r>
    <r>
      <rPr>
        <b/>
        <sz val="12"/>
        <rFont val="Calibri"/>
        <family val="2"/>
        <scheme val="minor"/>
      </rPr>
      <t>) V L</t>
    </r>
    <r>
      <rPr>
        <b/>
        <sz val="12"/>
        <color rgb="FF000000"/>
        <rFont val="Calibri"/>
        <family val="2"/>
        <scheme val="minor"/>
      </rPr>
      <t>egislatura</t>
    </r>
  </si>
  <si>
    <t>Conformación Parlamentaria Mujeres: Presencia (número) y Porcentaje por Partido y Tipo de Principio de Representación, Baja California Sur (1990-1993) VII Legislatura</t>
  </si>
  <si>
    <t>Conformación Parlamentaria Mujeres: Presencia (número) y Porcentaje por Partido y Tipo de Principio de Representación, Baja California Sur (1996-1999) VII Legislatura</t>
  </si>
  <si>
    <t>Listado de Diputados por Partido Político y Principio de Representación, Baja California Sur (1999-2002) IX Legislatura</t>
  </si>
  <si>
    <t xml:space="preserve">Mujer </t>
  </si>
  <si>
    <t>1999-2002</t>
  </si>
  <si>
    <t>Conformación Parlamentaria Mujeres: Presencia (número) y Porcentaje por Partido y Tipo de Principio de Representación, Baja California Sur (2002-2005) X Legislatura</t>
  </si>
  <si>
    <t>Conformación Parlamentaria Mujeres: Presencia (número) y Porcentaje por Partido y Tipo de Principio de Representación, Baja California Sur (2005-2008) XI Legislatura</t>
  </si>
  <si>
    <t>MPRS</t>
  </si>
  <si>
    <t>Conformación Parlamentaria Mujeres: Presencia (número) y Porcentaje por Partido y Tipo de Principio de Representación, Baja California Sur (2008-2011) XII Legislatura</t>
  </si>
  <si>
    <t>Conformación Parlamentaria Mujeres: Presencia (número) y Porcentaje por Partido y Tipo de Principio de Representación, Baja California Sur (2011-2015) XIII Legislatura</t>
  </si>
  <si>
    <t xml:space="preserve">Peña Rodríguez </t>
  </si>
  <si>
    <t>Norma Alicia</t>
  </si>
  <si>
    <t xml:space="preserve">Zamora García </t>
  </si>
  <si>
    <t>Muñoz Vargas</t>
  </si>
  <si>
    <t>Maritza</t>
  </si>
  <si>
    <t>Almendariz Puppo</t>
  </si>
  <si>
    <t>Von Borstel Luna</t>
  </si>
  <si>
    <t>Diana Victoria</t>
  </si>
  <si>
    <t>Blanco Hernández</t>
  </si>
  <si>
    <t>Garcia Covarrubias</t>
  </si>
  <si>
    <t>Sergio Ulises</t>
  </si>
  <si>
    <t>Saldaña Cisneros</t>
  </si>
  <si>
    <t>María Guadalupe</t>
  </si>
  <si>
    <t>Gallo Zavala</t>
  </si>
  <si>
    <t>Edson Jonathan</t>
  </si>
  <si>
    <t>Niño Lopez</t>
  </si>
  <si>
    <t>Araceli</t>
  </si>
  <si>
    <t>Perez Sanchez</t>
  </si>
  <si>
    <t>Davis Osuna</t>
  </si>
  <si>
    <t>Davis Meza</t>
  </si>
  <si>
    <t>Julia Honoria</t>
  </si>
  <si>
    <t>Joel</t>
  </si>
  <si>
    <t>Arce Arce</t>
  </si>
  <si>
    <t>Palacios Marquez</t>
  </si>
  <si>
    <t>Eda María</t>
  </si>
  <si>
    <t>PAN-PRS</t>
  </si>
  <si>
    <t>PRI-PVEM-PANAL</t>
  </si>
  <si>
    <t>2015-2018</t>
  </si>
  <si>
    <t>Amadero</t>
  </si>
  <si>
    <t>Rojas Moreno</t>
  </si>
  <si>
    <t xml:space="preserve">Guadalupe </t>
  </si>
  <si>
    <t xml:space="preserve">Cota Montaño </t>
  </si>
  <si>
    <t>Ramírez Gutierrez</t>
  </si>
  <si>
    <t>Torres Mejia</t>
  </si>
  <si>
    <t>Camilo</t>
  </si>
  <si>
    <t>MORENA</t>
  </si>
  <si>
    <t>Listado de Diputados por Partido Político y Principio de Representación, Baja California Sur (2015-2018) XIV Legislatura</t>
  </si>
  <si>
    <t>Conformación Parlamentaria Mujeres: Presencia (número) y Porcentaje por Partido y Tipo de Principio de Representación, Baja California Sur (2015-2018) XIV Legislatura</t>
  </si>
  <si>
    <t xml:space="preserve">De la Paz Ascencio </t>
  </si>
  <si>
    <t>David</t>
  </si>
  <si>
    <t xml:space="preserve">Silva G. </t>
  </si>
  <si>
    <t xml:space="preserve">Osuna Leal </t>
  </si>
  <si>
    <t>Santiago</t>
  </si>
  <si>
    <t xml:space="preserve">Cota Cota </t>
  </si>
  <si>
    <t xml:space="preserve">Josefina </t>
  </si>
  <si>
    <t xml:space="preserve">González C. </t>
  </si>
  <si>
    <t>Manuel Salvador</t>
  </si>
  <si>
    <t>García Torres</t>
  </si>
  <si>
    <t>Conrado</t>
  </si>
  <si>
    <t>Hernández Villanueva</t>
  </si>
  <si>
    <t xml:space="preserve">Garayzar G. </t>
  </si>
  <si>
    <t>Juana</t>
  </si>
  <si>
    <t xml:space="preserve">Mayoral A. </t>
  </si>
  <si>
    <t>Alba Luz</t>
  </si>
  <si>
    <t>Pinedo Orozco</t>
  </si>
  <si>
    <t>Medina Álamos</t>
  </si>
  <si>
    <t xml:space="preserve">Gabriel </t>
  </si>
  <si>
    <t>Nicolás Armando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</si>
  <si>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</si>
  <si>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</si>
  <si>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</si>
  <si>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</si>
  <si>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</si>
  <si>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</si>
  <si>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</si>
  <si>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</si>
  <si>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</si>
  <si>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</si>
  <si>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</si>
  <si>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</si>
  <si>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Suplente </t>
  </si>
  <si>
    <t xml:space="preserve">Vázquez S. </t>
  </si>
  <si>
    <t>Silvia</t>
  </si>
  <si>
    <t xml:space="preserve">De la O Tinoco </t>
  </si>
  <si>
    <t>Leonarda Margarita</t>
  </si>
  <si>
    <t>Olvera Lozano</t>
  </si>
  <si>
    <t xml:space="preserve">PSUM </t>
  </si>
  <si>
    <t>Delgado Molina</t>
  </si>
  <si>
    <t>María</t>
  </si>
  <si>
    <t xml:space="preserve">Ruelas Rangel </t>
  </si>
  <si>
    <t xml:space="preserve">Nava Medina </t>
  </si>
  <si>
    <t xml:space="preserve">Roberto </t>
  </si>
  <si>
    <t xml:space="preserve">Navarro M. </t>
  </si>
  <si>
    <t xml:space="preserve">Francisco J. </t>
  </si>
  <si>
    <t xml:space="preserve">Carballo Ruiz </t>
  </si>
  <si>
    <t>José Alfredo</t>
  </si>
  <si>
    <t xml:space="preserve">Bojórquez V. </t>
  </si>
  <si>
    <t xml:space="preserve">Francisco </t>
  </si>
  <si>
    <t xml:space="preserve">Robinson de Rosas </t>
  </si>
  <si>
    <t>Yolanda</t>
  </si>
  <si>
    <t xml:space="preserve">Araos Gamiño </t>
  </si>
  <si>
    <t xml:space="preserve">Miguel </t>
  </si>
  <si>
    <t>Medina Santacruz</t>
  </si>
  <si>
    <t xml:space="preserve">Ismael </t>
  </si>
  <si>
    <t xml:space="preserve">Rosas de la Cueva </t>
  </si>
  <si>
    <t xml:space="preserve">Juan S. </t>
  </si>
  <si>
    <t xml:space="preserve">Castro Pulido </t>
  </si>
  <si>
    <t xml:space="preserve">Bernardino </t>
  </si>
  <si>
    <t xml:space="preserve">Rodríguez González </t>
  </si>
  <si>
    <t xml:space="preserve">Mario </t>
  </si>
  <si>
    <t xml:space="preserve">Meza de Evans </t>
  </si>
  <si>
    <t xml:space="preserve">Rosario </t>
  </si>
  <si>
    <t xml:space="preserve">López Gonzalez </t>
  </si>
  <si>
    <t xml:space="preserve">Agustín </t>
  </si>
  <si>
    <t xml:space="preserve">García Cota </t>
  </si>
  <si>
    <t xml:space="preserve">Alberto </t>
  </si>
  <si>
    <t xml:space="preserve">Rojas R. </t>
  </si>
  <si>
    <t xml:space="preserve">Matilde </t>
  </si>
  <si>
    <t xml:space="preserve">Buenrostro de Dios </t>
  </si>
  <si>
    <t xml:space="preserve">Ángel </t>
  </si>
  <si>
    <t>XIII</t>
  </si>
  <si>
    <t>XIV</t>
  </si>
  <si>
    <t>XV</t>
  </si>
  <si>
    <t>Suplente</t>
  </si>
  <si>
    <t>No hay datos para diputados RP</t>
  </si>
  <si>
    <t>Angulo Cázares</t>
  </si>
  <si>
    <t>Salomon</t>
  </si>
  <si>
    <t xml:space="preserve">Muñoz V. </t>
  </si>
  <si>
    <t>Humberto Alonso</t>
  </si>
  <si>
    <t>Yuén Martínez</t>
  </si>
  <si>
    <t>Rubén</t>
  </si>
  <si>
    <t>Cruz Falcón</t>
  </si>
  <si>
    <t>Marina</t>
  </si>
  <si>
    <t>Ramírez G.</t>
  </si>
  <si>
    <t xml:space="preserve">Ramírez P. </t>
  </si>
  <si>
    <t>Guillermo Lucio</t>
  </si>
  <si>
    <t>Barajas Valadez</t>
  </si>
  <si>
    <t>Jesús Guillermo</t>
  </si>
  <si>
    <t>Castro</t>
  </si>
  <si>
    <t>Bruno Guillermo</t>
  </si>
  <si>
    <t>Castro Cota</t>
  </si>
  <si>
    <t xml:space="preserve">Colmenero A. </t>
  </si>
  <si>
    <t xml:space="preserve">Ignacio </t>
  </si>
  <si>
    <t>Obregón Espinoza</t>
  </si>
  <si>
    <t xml:space="preserve">Aurelio </t>
  </si>
  <si>
    <t xml:space="preserve">Beltrán L. </t>
  </si>
  <si>
    <t xml:space="preserve">Juan  Antonio </t>
  </si>
  <si>
    <t>Villegas Ibarra</t>
  </si>
  <si>
    <t>Oscar</t>
  </si>
  <si>
    <t xml:space="preserve">Villavicencio A. </t>
  </si>
  <si>
    <t xml:space="preserve">Rafael </t>
  </si>
  <si>
    <t>Madrigal Ibarra</t>
  </si>
  <si>
    <t xml:space="preserve">Romo Castro </t>
  </si>
  <si>
    <t>José Jesús</t>
  </si>
  <si>
    <t xml:space="preserve">XI </t>
  </si>
  <si>
    <t>Sánchez González</t>
  </si>
  <si>
    <t xml:space="preserve">Olvera Moreno </t>
  </si>
  <si>
    <t xml:space="preserve">Qui García </t>
  </si>
  <si>
    <t xml:space="preserve">Sofia Sui </t>
  </si>
  <si>
    <t>Ramírez Martínez</t>
  </si>
  <si>
    <t>Aguilar Martínez</t>
  </si>
  <si>
    <t xml:space="preserve">Sergio A. </t>
  </si>
  <si>
    <t xml:space="preserve">Cota Salgado </t>
  </si>
  <si>
    <t xml:space="preserve">Jorge Arturo </t>
  </si>
  <si>
    <t>Echeverría Rodíiguez</t>
  </si>
  <si>
    <t>Sara</t>
  </si>
  <si>
    <t xml:space="preserve">López Beltrán </t>
  </si>
  <si>
    <t>Oscar Vicente</t>
  </si>
  <si>
    <t>Herrera Márquez</t>
  </si>
  <si>
    <t>Alfonso</t>
  </si>
  <si>
    <t>Cázares Duarte</t>
  </si>
  <si>
    <t>Lorenzo</t>
  </si>
  <si>
    <t xml:space="preserve">Martínez Murilo </t>
  </si>
  <si>
    <t xml:space="preserve">Mayoral Mayoral </t>
  </si>
  <si>
    <t>Martha Alicia</t>
  </si>
  <si>
    <t>Enríquez Fuentes</t>
  </si>
  <si>
    <t xml:space="preserve">Julio </t>
  </si>
  <si>
    <t xml:space="preserve">Reyes Amador </t>
  </si>
  <si>
    <t xml:space="preserve">Felipe </t>
  </si>
  <si>
    <t>Salceda Toledo</t>
  </si>
  <si>
    <t xml:space="preserve">Enrique </t>
  </si>
  <si>
    <t>Camarillo Zavala</t>
  </si>
  <si>
    <t xml:space="preserve">Isidro </t>
  </si>
  <si>
    <t>Ramírez Hernández</t>
  </si>
  <si>
    <t xml:space="preserve">Ramón </t>
  </si>
  <si>
    <t xml:space="preserve">Cota Rodríguez </t>
  </si>
  <si>
    <t>Aurora</t>
  </si>
  <si>
    <t xml:space="preserve">Lucero Castro </t>
  </si>
  <si>
    <t xml:space="preserve">Rubén Cruz </t>
  </si>
  <si>
    <t>Listado de Diputados por Partido Político y Principio de Representación, Baja California Sur (1996-1999) VIII Legislatura</t>
  </si>
  <si>
    <t>Del Riego Famania</t>
  </si>
  <si>
    <t xml:space="preserve">Hector </t>
  </si>
  <si>
    <t xml:space="preserve">Ojeda Rivera </t>
  </si>
  <si>
    <t xml:space="preserve">Maria Luisa </t>
  </si>
  <si>
    <t>García Fisher</t>
  </si>
  <si>
    <t>Irma</t>
  </si>
  <si>
    <t xml:space="preserve">Cisneros Burgos </t>
  </si>
  <si>
    <t xml:space="preserve">Eric P. </t>
  </si>
  <si>
    <t xml:space="preserve">Osuna Labrador </t>
  </si>
  <si>
    <t xml:space="preserve">Verdugo Verduzco </t>
  </si>
  <si>
    <t xml:space="preserve">José Rosario </t>
  </si>
  <si>
    <t xml:space="preserve">Castro García </t>
  </si>
  <si>
    <t xml:space="preserve">Manuel </t>
  </si>
  <si>
    <t xml:space="preserve">Miguel Ángel </t>
  </si>
  <si>
    <t xml:space="preserve">Gallegos G. </t>
  </si>
  <si>
    <t xml:space="preserve">Landeros Sánchez </t>
  </si>
  <si>
    <t xml:space="preserve">Sabás </t>
  </si>
  <si>
    <t xml:space="preserve">Arce Meza </t>
  </si>
  <si>
    <t xml:space="preserve">Elvira Manuela </t>
  </si>
  <si>
    <t xml:space="preserve">Anaya  Gorosave </t>
  </si>
  <si>
    <t xml:space="preserve">Pinedo Ruvalcaba </t>
  </si>
  <si>
    <t xml:space="preserve">Álvaro </t>
  </si>
  <si>
    <t xml:space="preserve">Solorio Romero </t>
  </si>
  <si>
    <t xml:space="preserve">Salvador </t>
  </si>
  <si>
    <t xml:space="preserve">García Vela </t>
  </si>
  <si>
    <t xml:space="preserve">Clara María </t>
  </si>
  <si>
    <t xml:space="preserve">Angulo García </t>
  </si>
  <si>
    <t>Olga</t>
  </si>
  <si>
    <t xml:space="preserve">Higuera Murillo </t>
  </si>
  <si>
    <t xml:space="preserve">Oscar </t>
  </si>
  <si>
    <t xml:space="preserve">Peralta Beltrán </t>
  </si>
  <si>
    <t xml:space="preserve">Manuel S. </t>
  </si>
  <si>
    <t xml:space="preserve">Manríquez P. </t>
  </si>
  <si>
    <t xml:space="preserve">Pablo Hector </t>
  </si>
  <si>
    <t xml:space="preserve">María M. </t>
  </si>
  <si>
    <t>Baeza</t>
  </si>
  <si>
    <t xml:space="preserve">Cervantes O. </t>
  </si>
  <si>
    <t xml:space="preserve">Evangelina Ruth </t>
  </si>
  <si>
    <t>Fiol Collins</t>
  </si>
  <si>
    <t xml:space="preserve">Irma Isabel </t>
  </si>
  <si>
    <t xml:space="preserve">Ceseña Osuna </t>
  </si>
  <si>
    <t xml:space="preserve">Castillo Avilés </t>
  </si>
  <si>
    <t xml:space="preserve">Fidel Luis </t>
  </si>
  <si>
    <t xml:space="preserve">Manríquez Martínez </t>
  </si>
  <si>
    <t xml:space="preserve">Adolfo </t>
  </si>
  <si>
    <t>Unzón Ojeda</t>
  </si>
  <si>
    <t xml:space="preserve">Gloria Edíth </t>
  </si>
  <si>
    <t xml:space="preserve">Pimentel Castro </t>
  </si>
  <si>
    <t>María Francisca</t>
  </si>
  <si>
    <t xml:space="preserve">Ontiveros Fabían </t>
  </si>
  <si>
    <t xml:space="preserve">Javier </t>
  </si>
  <si>
    <t xml:space="preserve">Osuna Chávez </t>
  </si>
  <si>
    <t xml:space="preserve">Rosendo </t>
  </si>
  <si>
    <t xml:space="preserve">Geraldo </t>
  </si>
  <si>
    <t>Gaspar</t>
  </si>
  <si>
    <t xml:space="preserve">Lizarraga D. </t>
  </si>
  <si>
    <t xml:space="preserve">Navarro Rosas </t>
  </si>
  <si>
    <t xml:space="preserve">Diego David </t>
  </si>
  <si>
    <t xml:space="preserve">Aguilar V. </t>
  </si>
  <si>
    <t xml:space="preserve">Hinojosa C. </t>
  </si>
  <si>
    <t xml:space="preserve">Guillermina </t>
  </si>
  <si>
    <t xml:space="preserve">Perpulí Arce </t>
  </si>
  <si>
    <t xml:space="preserve">José Ignacio </t>
  </si>
  <si>
    <t xml:space="preserve">Meza Torres </t>
  </si>
  <si>
    <t xml:space="preserve">Blanca Esthela </t>
  </si>
  <si>
    <t xml:space="preserve">Islas Dibene </t>
  </si>
  <si>
    <t xml:space="preserve">Hugo Daniel </t>
  </si>
  <si>
    <t xml:space="preserve">Santiago Alejandre </t>
  </si>
  <si>
    <t xml:space="preserve">Martín </t>
  </si>
  <si>
    <t xml:space="preserve">Gutiérrez Delgado </t>
  </si>
  <si>
    <t xml:space="preserve">Carmen </t>
  </si>
  <si>
    <t xml:space="preserve">Brera Flores </t>
  </si>
  <si>
    <t xml:space="preserve">Mirna </t>
  </si>
  <si>
    <t xml:space="preserve">Valdez Geraldo </t>
  </si>
  <si>
    <t xml:space="preserve">Hugo </t>
  </si>
  <si>
    <t xml:space="preserve">Atilano González </t>
  </si>
  <si>
    <t xml:space="preserve">Arturo </t>
  </si>
  <si>
    <t>Ojeda Rivera</t>
  </si>
  <si>
    <t xml:space="preserve">María Luisa </t>
  </si>
  <si>
    <t xml:space="preserve">Mayoral Meza </t>
  </si>
  <si>
    <t>Cesareo</t>
  </si>
  <si>
    <t xml:space="preserve">Amador Hirales </t>
  </si>
  <si>
    <t xml:space="preserve">Haro Villelas </t>
  </si>
  <si>
    <t xml:space="preserve">Martínez Villalobos </t>
  </si>
  <si>
    <t xml:space="preserve">Arturo Eugenio </t>
  </si>
  <si>
    <t xml:space="preserve">Macklis Lucero </t>
  </si>
  <si>
    <t>Monica Magnolia</t>
  </si>
  <si>
    <t xml:space="preserve">Leggs Castro </t>
  </si>
  <si>
    <t xml:space="preserve">López Cisneros </t>
  </si>
  <si>
    <t>José Carlos</t>
  </si>
  <si>
    <t>Tellez Sepúlveda</t>
  </si>
  <si>
    <t>María Filiberta</t>
  </si>
  <si>
    <t>Chávez Ayala</t>
  </si>
  <si>
    <t>Aguilar Liera</t>
  </si>
  <si>
    <t xml:space="preserve">Florencio </t>
  </si>
  <si>
    <t>Villaviencio Villalejos</t>
  </si>
  <si>
    <t xml:space="preserve">Juan Antonio </t>
  </si>
  <si>
    <t>Barrios Espinoza</t>
  </si>
  <si>
    <t xml:space="preserve">Zúñiga Valenzuela </t>
  </si>
  <si>
    <t xml:space="preserve">Campos Camargo </t>
  </si>
  <si>
    <t xml:space="preserve">Guadalupe de Jesús </t>
  </si>
  <si>
    <t xml:space="preserve">Torres Soria </t>
  </si>
  <si>
    <t xml:space="preserve">Guillermo </t>
  </si>
  <si>
    <t xml:space="preserve">Olachea Estrella </t>
  </si>
  <si>
    <t xml:space="preserve">Benito </t>
  </si>
  <si>
    <t xml:space="preserve">Yuen Santanta </t>
  </si>
  <si>
    <t xml:space="preserve">Ana Luisa </t>
  </si>
  <si>
    <t xml:space="preserve">Tamayo Casillas </t>
  </si>
  <si>
    <t>María Lourdes</t>
  </si>
  <si>
    <t xml:space="preserve">Meza Mayoral </t>
  </si>
  <si>
    <t xml:space="preserve">Francisco Efraín </t>
  </si>
  <si>
    <t>XVI</t>
  </si>
  <si>
    <t xml:space="preserve">Valenzuela Sandonval </t>
  </si>
  <si>
    <t xml:space="preserve">Juan Lorenzo </t>
  </si>
  <si>
    <t xml:space="preserve">Amador Carlón </t>
  </si>
  <si>
    <t xml:space="preserve">Maribel </t>
  </si>
  <si>
    <t xml:space="preserve">Rodriguez Quiñones </t>
  </si>
  <si>
    <t xml:space="preserve">Alida </t>
  </si>
  <si>
    <t xml:space="preserve">Robledo Galaviz </t>
  </si>
  <si>
    <t>Jesús Estela</t>
  </si>
  <si>
    <t xml:space="preserve">Osuna Santos </t>
  </si>
  <si>
    <t xml:space="preserve">Maria Eugenia </t>
  </si>
  <si>
    <t xml:space="preserve">Marquez Collins </t>
  </si>
  <si>
    <t xml:space="preserve">Ana Maria </t>
  </si>
  <si>
    <t xml:space="preserve">Pimentel Amador </t>
  </si>
  <si>
    <t>Jose Julio Belmar</t>
  </si>
  <si>
    <t>Castillo Sandoval</t>
  </si>
  <si>
    <t xml:space="preserve">Elmuth Dubeth </t>
  </si>
  <si>
    <t xml:space="preserve">Boyzo Arreola </t>
  </si>
  <si>
    <t xml:space="preserve">Agustín Eugenio </t>
  </si>
  <si>
    <t xml:space="preserve">Navarro Álvarez </t>
  </si>
  <si>
    <t xml:space="preserve">Reynaldo Arcadio </t>
  </si>
  <si>
    <t xml:space="preserve">Ponce Hernandez </t>
  </si>
  <si>
    <t xml:space="preserve">José Efrain </t>
  </si>
  <si>
    <t xml:space="preserve">Larrinaga Olivas </t>
  </si>
  <si>
    <t xml:space="preserve">Roman </t>
  </si>
  <si>
    <t xml:space="preserve">Torres Romero </t>
  </si>
  <si>
    <t>Rosas Mercedes</t>
  </si>
  <si>
    <t xml:space="preserve">Verdugo Ojeda </t>
  </si>
  <si>
    <t xml:space="preserve">Ana Bertha </t>
  </si>
  <si>
    <t xml:space="preserve">Espinoza Lucero </t>
  </si>
  <si>
    <t xml:space="preserve">Francisca </t>
  </si>
  <si>
    <t>Butterfield Felix</t>
  </si>
  <si>
    <t xml:space="preserve">Francisco Eduardo </t>
  </si>
  <si>
    <t xml:space="preserve">Rojas Contreras </t>
  </si>
  <si>
    <t xml:space="preserve">Maria del Refugio </t>
  </si>
  <si>
    <t xml:space="preserve">Higuera Patron </t>
  </si>
  <si>
    <t xml:space="preserve">Francisco Javier </t>
  </si>
  <si>
    <t xml:space="preserve">Cianci Guadarrama </t>
  </si>
  <si>
    <t xml:space="preserve">Erika Elena </t>
  </si>
  <si>
    <t xml:space="preserve">Lopez Inzunza </t>
  </si>
  <si>
    <t xml:space="preserve">José Rafael </t>
  </si>
  <si>
    <t xml:space="preserve">Gómez Flores </t>
  </si>
  <si>
    <t xml:space="preserve">José Luis </t>
  </si>
  <si>
    <t xml:space="preserve">Ceseña de La Peña </t>
  </si>
  <si>
    <t xml:space="preserve">María Guadaluoe </t>
  </si>
  <si>
    <t xml:space="preserve">Grajeda Jaramillo </t>
  </si>
  <si>
    <t>Beatriz Alejandra</t>
  </si>
  <si>
    <t xml:space="preserve">Higuera Marquez </t>
  </si>
  <si>
    <t xml:space="preserve">Julio Cervando </t>
  </si>
  <si>
    <t xml:space="preserve">Rubio Lucero </t>
  </si>
  <si>
    <t xml:space="preserve">Susana Natalia </t>
  </si>
  <si>
    <t xml:space="preserve">Nuñez Beltan </t>
  </si>
  <si>
    <t>Rosalia</t>
  </si>
  <si>
    <t xml:space="preserve">Marron Rosas </t>
  </si>
  <si>
    <t>Victor Raúl</t>
  </si>
  <si>
    <t xml:space="preserve">Salcido Cota </t>
  </si>
  <si>
    <t xml:space="preserve">Margarita Amalia </t>
  </si>
  <si>
    <t xml:space="preserve">Espinoza Camargo </t>
  </si>
  <si>
    <t xml:space="preserve">Luis Eduardo </t>
  </si>
  <si>
    <t xml:space="preserve">Alvarez Garcia </t>
  </si>
  <si>
    <t xml:space="preserve">Gregorio Efrain </t>
  </si>
  <si>
    <t xml:space="preserve">Pérez Camacho </t>
  </si>
  <si>
    <t>Catalina Virginia</t>
  </si>
  <si>
    <t xml:space="preserve">Arias Bastida </t>
  </si>
  <si>
    <t xml:space="preserve">Maria de los Angeles </t>
  </si>
  <si>
    <t xml:space="preserve">Davis Davis </t>
  </si>
  <si>
    <t xml:space="preserve">Rene Arturo </t>
  </si>
  <si>
    <t xml:space="preserve">Garcia Araiza </t>
  </si>
  <si>
    <t>Jesús Arnoldo</t>
  </si>
  <si>
    <t>Alvarez Juarez</t>
  </si>
  <si>
    <t xml:space="preserve">Manriquez Castillo </t>
  </si>
  <si>
    <t xml:space="preserve">Juan Carlos </t>
  </si>
  <si>
    <t xml:space="preserve">Cesareo </t>
  </si>
  <si>
    <t xml:space="preserve">Castro Vargas </t>
  </si>
  <si>
    <t xml:space="preserve">Alicia Liz </t>
  </si>
  <si>
    <t xml:space="preserve">Villavicencio Ibarra </t>
  </si>
  <si>
    <t xml:space="preserve">Martina </t>
  </si>
  <si>
    <t xml:space="preserve">Bareño Murillo </t>
  </si>
  <si>
    <t xml:space="preserve">Hernan Osniel </t>
  </si>
  <si>
    <t xml:space="preserve">Murillo Osuna </t>
  </si>
  <si>
    <t xml:space="preserve">Manuel Salvador </t>
  </si>
  <si>
    <t xml:space="preserve">IV </t>
  </si>
  <si>
    <t xml:space="preserve">Quiros Perez </t>
  </si>
  <si>
    <t>Teresita del Niño Jesús</t>
  </si>
  <si>
    <t xml:space="preserve">Lucero Lucero </t>
  </si>
  <si>
    <t>Cosio Ruiz</t>
  </si>
  <si>
    <t xml:space="preserve">Yolanda Elizabeth </t>
  </si>
  <si>
    <t xml:space="preserve">Vargas Portillo </t>
  </si>
  <si>
    <t xml:space="preserve">Trasviña Aviles </t>
  </si>
  <si>
    <t xml:space="preserve">Dalia </t>
  </si>
  <si>
    <t xml:space="preserve">Van Wormer Ruiz </t>
  </si>
  <si>
    <t xml:space="preserve">Carlos Jose </t>
  </si>
  <si>
    <t xml:space="preserve">Robles Sahagun </t>
  </si>
  <si>
    <t xml:space="preserve">José Alberto </t>
  </si>
  <si>
    <t xml:space="preserve">Herrera Rendon </t>
  </si>
  <si>
    <t xml:space="preserve">Laura </t>
  </si>
  <si>
    <t xml:space="preserve">Flores Castro </t>
  </si>
  <si>
    <t xml:space="preserve">Marcial </t>
  </si>
  <si>
    <t xml:space="preserve">Salas Robledo </t>
  </si>
  <si>
    <t xml:space="preserve">Maria de Lourdes </t>
  </si>
  <si>
    <t xml:space="preserve">Rangel Moreno </t>
  </si>
  <si>
    <t xml:space="preserve">Celestino </t>
  </si>
  <si>
    <t xml:space="preserve">Murillo Romero </t>
  </si>
  <si>
    <t xml:space="preserve">Alvaro </t>
  </si>
  <si>
    <t xml:space="preserve">Flores Amarillas </t>
  </si>
  <si>
    <t xml:space="preserve">Julia </t>
  </si>
  <si>
    <t xml:space="preserve">Mendoza Ramirez </t>
  </si>
  <si>
    <t xml:space="preserve">Onesimo </t>
  </si>
  <si>
    <t xml:space="preserve">Redona Camacho </t>
  </si>
  <si>
    <t>Cesar</t>
  </si>
  <si>
    <t xml:space="preserve">Espinoza Aguilar </t>
  </si>
  <si>
    <t xml:space="preserve">Rebeca </t>
  </si>
  <si>
    <t xml:space="preserve">Alvarez Cota </t>
  </si>
  <si>
    <t xml:space="preserve">Vega Fernandez </t>
  </si>
  <si>
    <t>Angelica</t>
  </si>
  <si>
    <t xml:space="preserve">Agundez Gavarain </t>
  </si>
  <si>
    <t xml:space="preserve">Roselli Zarahi </t>
  </si>
  <si>
    <t xml:space="preserve">Martinez Morales </t>
  </si>
  <si>
    <t xml:space="preserve">Elsa </t>
  </si>
  <si>
    <t xml:space="preserve">Montiel Cortez </t>
  </si>
  <si>
    <t xml:space="preserve">Jesus Maria </t>
  </si>
  <si>
    <t xml:space="preserve">Vargas Aguiar </t>
  </si>
  <si>
    <t>Conformación Parlamentaria Mujeres: Presencia (número) y Porcentaje por Partido y Tipo de Principio de Representación, Baja California Sur (1993-1996) VII Legislatura</t>
  </si>
  <si>
    <t>Conformación Parlamentaria Mujeres: Presencia (número) y Porcentaje por Partido y Tipo de Principio de Representación, Baja California Sur  (1999-2002) IX Legislatura</t>
  </si>
  <si>
    <t>PNA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</si>
</sst>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4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/>
    <xf numFmtId="0" fontId="5" fillId="0" borderId="2" xfId="0" applyFont="1" applyBorder="1" applyAlignment="1">
      <alignment horizontal="center" vertical="center"/>
    </xf>
    <xf numFmtId="164" fontId="0" fillId="0" borderId="0" xfId="0" applyNumberFormat="1"/>
    <xf numFmtId="0" fontId="9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0" xfId="0" applyFont="1" applyFill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Hipervínculo visitado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  <cellStyle name="Hipervínculo" xfId="102"/>
    <cellStyle name="Hipervínculo visitado" xfId="103"/>
    <cellStyle name="Hipervínculo" xfId="104"/>
    <cellStyle name="Hipervínculo visitado" xfId="105"/>
    <cellStyle name="Hipervínculo" xfId="106"/>
    <cellStyle name="Hipervínculo visitado" xfId="107"/>
    <cellStyle name="Hipervínculo" xfId="108"/>
    <cellStyle name="Hipervínculo visitado" xfId="109"/>
    <cellStyle name="Hipervínculo" xfId="110"/>
    <cellStyle name="Hipervínculo visitado" xfId="111"/>
    <cellStyle name="Hipervínculo" xfId="112"/>
    <cellStyle name="Hipervínculo visitado" xfId="113"/>
    <cellStyle name="Hipervínculo" xfId="114"/>
    <cellStyle name="Hipervínculo visitado" xfId="115"/>
    <cellStyle name="Hipervínculo" xfId="116"/>
    <cellStyle name="Hipervínculo visitado" xfId="117"/>
    <cellStyle name="Hipervínculo" xfId="118"/>
    <cellStyle name="Hipervínculo visitado" xfId="119"/>
    <cellStyle name="Hipervínculo" xfId="120"/>
    <cellStyle name="Hipervínculo visitado" xfId="121"/>
    <cellStyle name="Hipervínculo" xfId="122"/>
    <cellStyle name="Hipervínculo visitado" xfId="123"/>
    <cellStyle name="Hipervínculo" xfId="124"/>
    <cellStyle name="Hipervínculo visitado" xfId="125"/>
    <cellStyle name="Hipervínculo" xfId="126"/>
    <cellStyle name="Hipervínculo visitado" xfId="127"/>
    <cellStyle name="Hipervínculo" xfId="128"/>
    <cellStyle name="Hipervínculo visitado" xfId="129"/>
    <cellStyle name="Hipervínculo" xfId="130"/>
    <cellStyle name="Hipervínculo visitado" xfId="131"/>
    <cellStyle name="Hipervínculo" xfId="132"/>
    <cellStyle name="Hipervínculo visitado" xfId="133"/>
    <cellStyle name="Hipervínculo" xfId="134"/>
    <cellStyle name="Hipervínculo visitado" xfId="135"/>
    <cellStyle name="Normal 3" xfId="136"/>
    <cellStyle name="Normal 2" xfId="13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 topLeftCell="A1">
      <selection activeCell="A1" sqref="A1:S1"/>
    </sheetView>
  </sheetViews>
  <sheetFormatPr defaultColWidth="8.00390625" defaultRowHeight="15.75"/>
  <cols>
    <col min="1" max="1" width="17.125" style="0" customWidth="1"/>
    <col min="3" max="3" width="10.625" style="0" customWidth="1"/>
  </cols>
  <sheetData>
    <row r="1" spans="1:19" ht="15.75">
      <c r="A1" s="19" t="s">
        <v>382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5.75">
      <c r="A2" s="19" t="s">
        <v>2</v>
      </c>
      <c r="B2" s="19" t="s">
        <v>7</v>
      </c>
      <c r="C2" s="19"/>
      <c r="D2" s="19"/>
      <c r="E2" s="19"/>
      <c r="F2" s="19"/>
      <c r="G2" s="19"/>
      <c r="H2" s="20" t="s">
        <v>10</v>
      </c>
      <c r="I2" s="20"/>
      <c r="J2" s="20"/>
      <c r="K2" s="20"/>
      <c r="L2" s="20"/>
      <c r="M2" s="20"/>
      <c r="N2" s="19" t="s">
        <v>8</v>
      </c>
      <c r="O2" s="19"/>
      <c r="P2" s="19"/>
      <c r="Q2" s="19"/>
      <c r="R2" s="19"/>
      <c r="S2" s="19"/>
    </row>
    <row r="3" spans="1:19" ht="15.75">
      <c r="A3" s="19"/>
      <c r="B3" s="3" t="s">
        <v>3</v>
      </c>
      <c r="C3" s="3" t="s">
        <v>9</v>
      </c>
      <c r="D3" s="3" t="s">
        <v>11</v>
      </c>
      <c r="E3" s="3" t="s">
        <v>12</v>
      </c>
      <c r="F3" s="3" t="s">
        <v>0</v>
      </c>
      <c r="G3" s="3" t="s">
        <v>13</v>
      </c>
      <c r="H3" s="3" t="s">
        <v>3</v>
      </c>
      <c r="I3" s="3" t="s">
        <v>9</v>
      </c>
      <c r="J3" s="3" t="s">
        <v>11</v>
      </c>
      <c r="K3" s="3" t="s">
        <v>12</v>
      </c>
      <c r="L3" s="3" t="s">
        <v>0</v>
      </c>
      <c r="M3" s="3" t="s">
        <v>13</v>
      </c>
      <c r="N3" s="3" t="s">
        <v>3</v>
      </c>
      <c r="O3" s="3" t="s">
        <v>9</v>
      </c>
      <c r="P3" s="3" t="s">
        <v>11</v>
      </c>
      <c r="Q3" s="3" t="s">
        <v>12</v>
      </c>
      <c r="R3" s="3" t="s">
        <v>0</v>
      </c>
      <c r="S3" s="3" t="s">
        <v>13</v>
      </c>
    </row>
    <row r="4" spans="1:19" ht="15.75">
      <c r="A4" s="14" t="s">
        <v>4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f>SUM(F4*100)/F$7</f>
        <v>0</v>
      </c>
      <c r="H4" s="4">
        <v>0</v>
      </c>
      <c r="I4" s="4">
        <v>0</v>
      </c>
      <c r="J4" s="4">
        <v>2</v>
      </c>
      <c r="K4" s="4">
        <f>SUM(J4*100)/L4</f>
        <v>100</v>
      </c>
      <c r="L4" s="4">
        <f>SUM(H4+J4)</f>
        <v>2</v>
      </c>
      <c r="M4" s="4">
        <f>SUM(L4*100)/L$7</f>
        <v>66.66666666666667</v>
      </c>
      <c r="N4" s="4">
        <f>SUM(B4+H4)</f>
        <v>0</v>
      </c>
      <c r="O4" s="4">
        <f>N4/R4*100</f>
        <v>0</v>
      </c>
      <c r="P4" s="4">
        <f>SUM(D4+J4)</f>
        <v>2</v>
      </c>
      <c r="Q4" s="4">
        <f>P4/R4*100</f>
        <v>100</v>
      </c>
      <c r="R4" s="4">
        <f>SUM(N4+P4)</f>
        <v>2</v>
      </c>
      <c r="S4" s="2">
        <f>R4/R$7*100</f>
        <v>13.333333333333334</v>
      </c>
    </row>
    <row r="5" spans="1:19" ht="15.75">
      <c r="A5" s="14" t="s">
        <v>1</v>
      </c>
      <c r="B5" s="4">
        <v>1</v>
      </c>
      <c r="C5" s="4">
        <f>SUM(B5*100)/F5</f>
        <v>8.333333333333334</v>
      </c>
      <c r="D5" s="4">
        <v>11</v>
      </c>
      <c r="E5" s="4">
        <f>SUM(D5*100)/F5</f>
        <v>91.66666666666667</v>
      </c>
      <c r="F5" s="4">
        <f aca="true" t="shared" si="0" ref="F5:F6">SUM(B5+D5)</f>
        <v>12</v>
      </c>
      <c r="G5" s="4">
        <f>SUM(F5*100)/F$7</f>
        <v>100</v>
      </c>
      <c r="H5" s="4">
        <v>0</v>
      </c>
      <c r="I5" s="4">
        <v>0</v>
      </c>
      <c r="J5" s="4">
        <v>0</v>
      </c>
      <c r="K5" s="4">
        <v>0</v>
      </c>
      <c r="L5" s="4">
        <f aca="true" t="shared" si="1" ref="L5:L6">SUM(H5+J5)</f>
        <v>0</v>
      </c>
      <c r="M5" s="4">
        <f>SUM(L5*100)/L$7</f>
        <v>0</v>
      </c>
      <c r="N5" s="4">
        <f aca="true" t="shared" si="2" ref="N5:N6">SUM(B5+H5)</f>
        <v>1</v>
      </c>
      <c r="O5" s="4">
        <f>N5/R5*100</f>
        <v>8.333333333333332</v>
      </c>
      <c r="P5" s="4">
        <f aca="true" t="shared" si="3" ref="P5:P6">SUM(D5+J5)</f>
        <v>11</v>
      </c>
      <c r="Q5" s="4">
        <f aca="true" t="shared" si="4" ref="Q5:Q6">P5/R5*100</f>
        <v>91.66666666666666</v>
      </c>
      <c r="R5" s="4">
        <f aca="true" t="shared" si="5" ref="R5:R6">SUM(N5+P5)</f>
        <v>12</v>
      </c>
      <c r="S5" s="2">
        <f aca="true" t="shared" si="6" ref="S5:S7">R5/R$7*100</f>
        <v>80</v>
      </c>
    </row>
    <row r="6" spans="1:19" ht="15.75">
      <c r="A6" s="14" t="s">
        <v>211</v>
      </c>
      <c r="B6" s="4">
        <v>0</v>
      </c>
      <c r="C6" s="4">
        <v>0</v>
      </c>
      <c r="D6" s="4">
        <v>0</v>
      </c>
      <c r="E6" s="4">
        <v>0</v>
      </c>
      <c r="F6" s="4">
        <f t="shared" si="0"/>
        <v>0</v>
      </c>
      <c r="G6" s="4">
        <f>SUM(F6*100)/F$7</f>
        <v>0</v>
      </c>
      <c r="H6" s="4">
        <v>0</v>
      </c>
      <c r="I6" s="4">
        <v>0</v>
      </c>
      <c r="J6" s="4">
        <v>1</v>
      </c>
      <c r="K6" s="4">
        <f aca="true" t="shared" si="7" ref="K6">SUM(J6*100)/L6</f>
        <v>100</v>
      </c>
      <c r="L6" s="4">
        <f t="shared" si="1"/>
        <v>1</v>
      </c>
      <c r="M6" s="4">
        <f>SUM(L6*100)/L$7</f>
        <v>33.333333333333336</v>
      </c>
      <c r="N6" s="4">
        <f t="shared" si="2"/>
        <v>0</v>
      </c>
      <c r="O6" s="4">
        <f aca="true" t="shared" si="8" ref="O6">N6/R6*100</f>
        <v>0</v>
      </c>
      <c r="P6" s="4">
        <f t="shared" si="3"/>
        <v>1</v>
      </c>
      <c r="Q6" s="4">
        <f t="shared" si="4"/>
        <v>100</v>
      </c>
      <c r="R6" s="4">
        <f t="shared" si="5"/>
        <v>1</v>
      </c>
      <c r="S6" s="2">
        <f t="shared" si="6"/>
        <v>6.666666666666667</v>
      </c>
    </row>
    <row r="7" spans="1:19" ht="15.75">
      <c r="A7" s="14" t="s">
        <v>0</v>
      </c>
      <c r="B7" s="4">
        <f>SUM(B4:B6)</f>
        <v>1</v>
      </c>
      <c r="C7" s="4">
        <f>SUM(B7*100)/F7</f>
        <v>8.333333333333334</v>
      </c>
      <c r="D7" s="4">
        <f>SUM(D4:D6)</f>
        <v>11</v>
      </c>
      <c r="E7" s="4">
        <f>SUM(D7*100)/F7</f>
        <v>91.66666666666667</v>
      </c>
      <c r="F7" s="4">
        <f>SUM(F4:F6)</f>
        <v>12</v>
      </c>
      <c r="G7" s="4">
        <f>SUM(F7*100)/F$7</f>
        <v>100</v>
      </c>
      <c r="H7" s="4">
        <f>SUM(H4:H6)</f>
        <v>0</v>
      </c>
      <c r="I7" s="4">
        <f>SUM(H7*100)/L7</f>
        <v>0</v>
      </c>
      <c r="J7" s="4">
        <f>SUM(J4:J6)</f>
        <v>3</v>
      </c>
      <c r="K7" s="4">
        <f>SUM(J7*100)/L7</f>
        <v>100</v>
      </c>
      <c r="L7" s="4">
        <f>SUM(L4:L6)</f>
        <v>3</v>
      </c>
      <c r="M7" s="4">
        <f>SUM(L7*100)/L$7</f>
        <v>100</v>
      </c>
      <c r="N7" s="4">
        <f>SUM(N4:N6)</f>
        <v>1</v>
      </c>
      <c r="O7" s="4">
        <f>N7/R7*100</f>
        <v>6.666666666666667</v>
      </c>
      <c r="P7" s="4">
        <f>SUM(P4:P6)</f>
        <v>14</v>
      </c>
      <c r="Q7" s="4">
        <f>P7/R7*100</f>
        <v>93.33333333333333</v>
      </c>
      <c r="R7" s="4">
        <f>SUM(R4:R6)</f>
        <v>15</v>
      </c>
      <c r="S7" s="2">
        <f t="shared" si="6"/>
        <v>100</v>
      </c>
    </row>
    <row r="8" spans="2:18" ht="15.7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 topLeftCell="A25">
      <selection activeCell="A1" sqref="A1:I1"/>
    </sheetView>
  </sheetViews>
  <sheetFormatPr defaultColWidth="11.00390625" defaultRowHeight="15.75"/>
  <cols>
    <col min="1" max="1" width="16.50390625" style="11" customWidth="1"/>
    <col min="2" max="2" width="16.625" style="11" customWidth="1"/>
    <col min="3" max="3" width="16.50390625" style="11" customWidth="1"/>
    <col min="4" max="4" width="15.625" style="11" customWidth="1"/>
    <col min="5" max="5" width="27.125" style="11" customWidth="1"/>
    <col min="6" max="6" width="16.875" style="11" customWidth="1"/>
    <col min="7" max="7" width="16.125" style="11" customWidth="1"/>
    <col min="8" max="8" width="15.875" style="11" customWidth="1"/>
    <col min="9" max="9" width="10.875" style="18" customWidth="1"/>
  </cols>
  <sheetData>
    <row r="1" spans="1:9" ht="17" thickBot="1">
      <c r="A1" s="21" t="s">
        <v>385</v>
      </c>
      <c r="B1" s="22"/>
      <c r="C1" s="22"/>
      <c r="D1" s="22"/>
      <c r="E1" s="22"/>
      <c r="F1" s="22"/>
      <c r="G1" s="22"/>
      <c r="H1" s="22"/>
      <c r="I1" s="23"/>
    </row>
    <row r="2" spans="1:9" ht="17" thickBot="1">
      <c r="A2" s="5" t="s">
        <v>14</v>
      </c>
      <c r="B2" s="6" t="s">
        <v>15</v>
      </c>
      <c r="C2" s="7" t="s">
        <v>16</v>
      </c>
      <c r="D2" s="6" t="s">
        <v>2</v>
      </c>
      <c r="E2" s="6" t="s">
        <v>21</v>
      </c>
      <c r="F2" s="6" t="s">
        <v>17</v>
      </c>
      <c r="G2" s="6" t="s">
        <v>18</v>
      </c>
      <c r="H2" s="6" t="s">
        <v>19</v>
      </c>
      <c r="I2" s="16" t="s">
        <v>20</v>
      </c>
    </row>
    <row r="3" spans="1:9" ht="17" thickBot="1">
      <c r="A3" s="8" t="s">
        <v>23</v>
      </c>
      <c r="B3" s="9" t="s">
        <v>24</v>
      </c>
      <c r="C3" s="10" t="s">
        <v>25</v>
      </c>
      <c r="D3" s="9" t="s">
        <v>66</v>
      </c>
      <c r="E3" s="9" t="s">
        <v>7</v>
      </c>
      <c r="F3" s="9" t="s">
        <v>451</v>
      </c>
      <c r="G3" s="9"/>
      <c r="H3" s="9" t="s">
        <v>22</v>
      </c>
      <c r="I3" s="17" t="s">
        <v>387</v>
      </c>
    </row>
    <row r="4" spans="1:9" ht="17" thickBot="1">
      <c r="A4" s="8" t="s">
        <v>26</v>
      </c>
      <c r="B4" s="9" t="s">
        <v>27</v>
      </c>
      <c r="C4" s="10" t="s">
        <v>25</v>
      </c>
      <c r="D4" s="9" t="s">
        <v>66</v>
      </c>
      <c r="E4" s="9" t="s">
        <v>7</v>
      </c>
      <c r="F4" s="9" t="s">
        <v>452</v>
      </c>
      <c r="G4" s="9"/>
      <c r="H4" s="9" t="s">
        <v>68</v>
      </c>
      <c r="I4" s="17" t="s">
        <v>387</v>
      </c>
    </row>
    <row r="5" spans="1:9" ht="17" thickBot="1">
      <c r="A5" s="8" t="s">
        <v>28</v>
      </c>
      <c r="B5" s="9" t="s">
        <v>29</v>
      </c>
      <c r="C5" s="10" t="s">
        <v>25</v>
      </c>
      <c r="D5" s="9" t="s">
        <v>66</v>
      </c>
      <c r="E5" s="9" t="s">
        <v>7</v>
      </c>
      <c r="F5" s="9" t="s">
        <v>453</v>
      </c>
      <c r="G5" s="9"/>
      <c r="H5" s="9" t="s">
        <v>68</v>
      </c>
      <c r="I5" s="17" t="s">
        <v>387</v>
      </c>
    </row>
    <row r="6" spans="1:9" ht="17" thickBot="1">
      <c r="A6" s="8" t="s">
        <v>30</v>
      </c>
      <c r="B6" s="9" t="s">
        <v>31</v>
      </c>
      <c r="C6" s="10" t="s">
        <v>386</v>
      </c>
      <c r="D6" s="9" t="s">
        <v>66</v>
      </c>
      <c r="E6" s="9" t="s">
        <v>7</v>
      </c>
      <c r="F6" s="9" t="s">
        <v>454</v>
      </c>
      <c r="G6" s="9"/>
      <c r="H6" s="9" t="s">
        <v>68</v>
      </c>
      <c r="I6" s="17" t="s">
        <v>387</v>
      </c>
    </row>
    <row r="7" spans="1:9" ht="17" thickBot="1">
      <c r="A7" s="8" t="s">
        <v>32</v>
      </c>
      <c r="B7" s="9" t="s">
        <v>33</v>
      </c>
      <c r="C7" s="10" t="s">
        <v>25</v>
      </c>
      <c r="D7" s="9" t="s">
        <v>66</v>
      </c>
      <c r="E7" s="9" t="s">
        <v>7</v>
      </c>
      <c r="F7" s="9" t="s">
        <v>455</v>
      </c>
      <c r="G7" s="9"/>
      <c r="H7" s="9" t="s">
        <v>68</v>
      </c>
      <c r="I7" s="17" t="s">
        <v>387</v>
      </c>
    </row>
    <row r="8" spans="1:9" ht="17" thickBot="1">
      <c r="A8" s="8" t="s">
        <v>34</v>
      </c>
      <c r="B8" s="9" t="s">
        <v>35</v>
      </c>
      <c r="C8" s="10" t="s">
        <v>25</v>
      </c>
      <c r="D8" s="9" t="s">
        <v>66</v>
      </c>
      <c r="E8" s="9" t="s">
        <v>7</v>
      </c>
      <c r="F8" s="9" t="s">
        <v>456</v>
      </c>
      <c r="G8" s="9"/>
      <c r="H8" s="9" t="s">
        <v>68</v>
      </c>
      <c r="I8" s="17" t="s">
        <v>387</v>
      </c>
    </row>
    <row r="9" spans="1:9" ht="17" thickBot="1">
      <c r="A9" s="8" t="s">
        <v>36</v>
      </c>
      <c r="B9" s="9" t="s">
        <v>37</v>
      </c>
      <c r="C9" s="10" t="s">
        <v>386</v>
      </c>
      <c r="D9" s="9" t="s">
        <v>66</v>
      </c>
      <c r="E9" s="9" t="s">
        <v>7</v>
      </c>
      <c r="F9" s="9" t="s">
        <v>457</v>
      </c>
      <c r="G9" s="9"/>
      <c r="H9" s="9" t="s">
        <v>68</v>
      </c>
      <c r="I9" s="17" t="s">
        <v>387</v>
      </c>
    </row>
    <row r="10" spans="1:9" ht="17" thickBot="1">
      <c r="A10" s="8" t="s">
        <v>38</v>
      </c>
      <c r="B10" s="9" t="s">
        <v>39</v>
      </c>
      <c r="C10" s="10" t="s">
        <v>25</v>
      </c>
      <c r="D10" s="9" t="s">
        <v>66</v>
      </c>
      <c r="E10" s="9" t="s">
        <v>7</v>
      </c>
      <c r="F10" s="9" t="s">
        <v>458</v>
      </c>
      <c r="G10" s="9"/>
      <c r="H10" s="9" t="s">
        <v>68</v>
      </c>
      <c r="I10" s="17" t="s">
        <v>387</v>
      </c>
    </row>
    <row r="11" spans="1:9" ht="17" thickBot="1">
      <c r="A11" s="8" t="s">
        <v>40</v>
      </c>
      <c r="B11" s="9" t="s">
        <v>41</v>
      </c>
      <c r="C11" s="10" t="s">
        <v>386</v>
      </c>
      <c r="D11" s="9" t="s">
        <v>66</v>
      </c>
      <c r="E11" s="9" t="s">
        <v>7</v>
      </c>
      <c r="F11" s="9" t="s">
        <v>459</v>
      </c>
      <c r="G11" s="9"/>
      <c r="H11" s="9" t="s">
        <v>68</v>
      </c>
      <c r="I11" s="17" t="s">
        <v>387</v>
      </c>
    </row>
    <row r="12" spans="1:9" ht="17" thickBot="1">
      <c r="A12" s="8" t="s">
        <v>42</v>
      </c>
      <c r="B12" s="9" t="s">
        <v>43</v>
      </c>
      <c r="C12" s="10" t="s">
        <v>25</v>
      </c>
      <c r="D12" s="9" t="s">
        <v>66</v>
      </c>
      <c r="E12" s="9" t="s">
        <v>7</v>
      </c>
      <c r="F12" s="9" t="s">
        <v>460</v>
      </c>
      <c r="G12" s="9"/>
      <c r="H12" s="9" t="s">
        <v>68</v>
      </c>
      <c r="I12" s="17" t="s">
        <v>387</v>
      </c>
    </row>
    <row r="13" spans="1:9" ht="17" thickBot="1">
      <c r="A13" s="8" t="s">
        <v>44</v>
      </c>
      <c r="B13" s="9" t="s">
        <v>45</v>
      </c>
      <c r="C13" s="10" t="s">
        <v>25</v>
      </c>
      <c r="D13" s="9" t="s">
        <v>66</v>
      </c>
      <c r="E13" s="9" t="s">
        <v>7</v>
      </c>
      <c r="F13" s="9" t="s">
        <v>461</v>
      </c>
      <c r="G13" s="9"/>
      <c r="H13" s="9" t="s">
        <v>68</v>
      </c>
      <c r="I13" s="17" t="s">
        <v>387</v>
      </c>
    </row>
    <row r="14" spans="1:9" ht="17" thickBot="1">
      <c r="A14" s="8" t="s">
        <v>46</v>
      </c>
      <c r="B14" s="9" t="s">
        <v>47</v>
      </c>
      <c r="C14" s="10" t="s">
        <v>386</v>
      </c>
      <c r="D14" s="9" t="s">
        <v>1</v>
      </c>
      <c r="E14" s="9" t="s">
        <v>7</v>
      </c>
      <c r="F14" s="9" t="s">
        <v>462</v>
      </c>
      <c r="G14" s="9"/>
      <c r="H14" s="9" t="s">
        <v>68</v>
      </c>
      <c r="I14" s="17" t="s">
        <v>387</v>
      </c>
    </row>
    <row r="15" spans="1:9" ht="17" thickBot="1">
      <c r="A15" s="8" t="s">
        <v>48</v>
      </c>
      <c r="B15" s="9" t="s">
        <v>49</v>
      </c>
      <c r="C15" s="10" t="s">
        <v>25</v>
      </c>
      <c r="D15" s="9" t="s">
        <v>4</v>
      </c>
      <c r="E15" s="9" t="s">
        <v>7</v>
      </c>
      <c r="F15" s="9" t="s">
        <v>503</v>
      </c>
      <c r="G15" s="9"/>
      <c r="H15" s="9" t="s">
        <v>68</v>
      </c>
      <c r="I15" s="17" t="s">
        <v>387</v>
      </c>
    </row>
    <row r="16" spans="1:9" ht="17" thickBot="1">
      <c r="A16" s="8" t="s">
        <v>50</v>
      </c>
      <c r="B16" s="9" t="s">
        <v>51</v>
      </c>
      <c r="C16" s="10" t="s">
        <v>25</v>
      </c>
      <c r="D16" s="9" t="s">
        <v>66</v>
      </c>
      <c r="E16" s="9" t="s">
        <v>7</v>
      </c>
      <c r="F16" s="9" t="s">
        <v>504</v>
      </c>
      <c r="G16" s="9"/>
      <c r="H16" s="9" t="s">
        <v>68</v>
      </c>
      <c r="I16" s="17" t="s">
        <v>387</v>
      </c>
    </row>
    <row r="17" spans="1:9" ht="17" thickBot="1">
      <c r="A17" s="8" t="s">
        <v>52</v>
      </c>
      <c r="B17" s="9" t="s">
        <v>53</v>
      </c>
      <c r="C17" s="10" t="s">
        <v>25</v>
      </c>
      <c r="D17" s="9" t="s">
        <v>1</v>
      </c>
      <c r="E17" s="9" t="s">
        <v>7</v>
      </c>
      <c r="F17" s="9" t="s">
        <v>505</v>
      </c>
      <c r="G17" s="9"/>
      <c r="H17" s="9" t="s">
        <v>68</v>
      </c>
      <c r="I17" s="17" t="s">
        <v>387</v>
      </c>
    </row>
    <row r="18" spans="1:9" ht="17" thickBot="1">
      <c r="A18" s="8" t="s">
        <v>54</v>
      </c>
      <c r="B18" s="9" t="s">
        <v>55</v>
      </c>
      <c r="C18" s="10" t="s">
        <v>25</v>
      </c>
      <c r="D18" s="9" t="s">
        <v>4</v>
      </c>
      <c r="E18" s="9" t="s">
        <v>67</v>
      </c>
      <c r="F18" s="9"/>
      <c r="G18" s="9"/>
      <c r="H18" s="9" t="s">
        <v>68</v>
      </c>
      <c r="I18" s="17" t="s">
        <v>387</v>
      </c>
    </row>
    <row r="19" spans="1:9" ht="17" thickBot="1">
      <c r="A19" s="8" t="s">
        <v>56</v>
      </c>
      <c r="B19" s="9" t="s">
        <v>57</v>
      </c>
      <c r="C19" s="10" t="s">
        <v>25</v>
      </c>
      <c r="D19" s="9" t="s">
        <v>4</v>
      </c>
      <c r="E19" s="9" t="s">
        <v>67</v>
      </c>
      <c r="F19" s="9"/>
      <c r="G19" s="9"/>
      <c r="H19" s="9" t="s">
        <v>68</v>
      </c>
      <c r="I19" s="17" t="s">
        <v>387</v>
      </c>
    </row>
    <row r="20" spans="1:9" ht="17" thickBot="1">
      <c r="A20" s="8" t="s">
        <v>58</v>
      </c>
      <c r="B20" s="9" t="s">
        <v>59</v>
      </c>
      <c r="C20" s="10" t="s">
        <v>25</v>
      </c>
      <c r="D20" s="9" t="s">
        <v>4</v>
      </c>
      <c r="E20" s="9" t="s">
        <v>67</v>
      </c>
      <c r="F20" s="9"/>
      <c r="G20" s="9"/>
      <c r="H20" s="9" t="s">
        <v>68</v>
      </c>
      <c r="I20" s="17" t="s">
        <v>387</v>
      </c>
    </row>
    <row r="21" spans="1:9" ht="17" thickBot="1">
      <c r="A21" s="8" t="s">
        <v>60</v>
      </c>
      <c r="B21" s="9" t="s">
        <v>61</v>
      </c>
      <c r="C21" s="10" t="s">
        <v>25</v>
      </c>
      <c r="D21" s="9" t="s">
        <v>1</v>
      </c>
      <c r="E21" s="9" t="s">
        <v>67</v>
      </c>
      <c r="F21" s="9"/>
      <c r="G21" s="9"/>
      <c r="H21" s="9" t="s">
        <v>68</v>
      </c>
      <c r="I21" s="17" t="s">
        <v>387</v>
      </c>
    </row>
    <row r="22" spans="1:9" ht="17" thickBot="1">
      <c r="A22" s="8" t="s">
        <v>62</v>
      </c>
      <c r="B22" s="9" t="s">
        <v>63</v>
      </c>
      <c r="C22" s="10" t="s">
        <v>25</v>
      </c>
      <c r="D22" s="9" t="s">
        <v>1</v>
      </c>
      <c r="E22" s="9" t="s">
        <v>67</v>
      </c>
      <c r="F22" s="9"/>
      <c r="G22" s="9"/>
      <c r="H22" s="9" t="s">
        <v>68</v>
      </c>
      <c r="I22" s="17" t="s">
        <v>387</v>
      </c>
    </row>
    <row r="23" spans="1:9" ht="17" thickBot="1">
      <c r="A23" s="8" t="s">
        <v>64</v>
      </c>
      <c r="B23" s="9" t="s">
        <v>65</v>
      </c>
      <c r="C23" s="10" t="s">
        <v>25</v>
      </c>
      <c r="D23" s="9" t="s">
        <v>1</v>
      </c>
      <c r="E23" s="9" t="s">
        <v>67</v>
      </c>
      <c r="F23" s="9"/>
      <c r="G23" s="9"/>
      <c r="H23" s="9" t="s">
        <v>22</v>
      </c>
      <c r="I23" s="17" t="s">
        <v>387</v>
      </c>
    </row>
    <row r="24" spans="1:9" ht="17" thickBot="1">
      <c r="A24" s="8" t="s">
        <v>573</v>
      </c>
      <c r="B24" s="9" t="s">
        <v>574</v>
      </c>
      <c r="C24" s="10" t="s">
        <v>25</v>
      </c>
      <c r="D24" s="9" t="s">
        <v>66</v>
      </c>
      <c r="E24" s="9" t="s">
        <v>7</v>
      </c>
      <c r="F24" s="9" t="s">
        <v>451</v>
      </c>
      <c r="G24" s="9"/>
      <c r="H24" s="9" t="s">
        <v>463</v>
      </c>
      <c r="I24" s="17" t="s">
        <v>387</v>
      </c>
    </row>
    <row r="25" spans="1:9" ht="17" thickBot="1">
      <c r="A25" s="8" t="s">
        <v>575</v>
      </c>
      <c r="B25" s="9" t="s">
        <v>576</v>
      </c>
      <c r="C25" s="10" t="s">
        <v>386</v>
      </c>
      <c r="D25" s="9" t="s">
        <v>66</v>
      </c>
      <c r="E25" s="9" t="s">
        <v>7</v>
      </c>
      <c r="F25" s="9" t="s">
        <v>452</v>
      </c>
      <c r="G25" s="9"/>
      <c r="H25" s="9" t="s">
        <v>463</v>
      </c>
      <c r="I25" s="17" t="s">
        <v>387</v>
      </c>
    </row>
    <row r="26" spans="1:9" ht="17" thickBot="1">
      <c r="A26" s="8" t="s">
        <v>577</v>
      </c>
      <c r="B26" s="9" t="s">
        <v>578</v>
      </c>
      <c r="C26" s="10" t="s">
        <v>386</v>
      </c>
      <c r="D26" s="9" t="s">
        <v>66</v>
      </c>
      <c r="E26" s="9" t="s">
        <v>7</v>
      </c>
      <c r="F26" s="9" t="s">
        <v>453</v>
      </c>
      <c r="G26" s="9"/>
      <c r="H26" s="9" t="s">
        <v>463</v>
      </c>
      <c r="I26" s="17" t="s">
        <v>387</v>
      </c>
    </row>
    <row r="27" spans="1:9" ht="17" thickBot="1">
      <c r="A27" s="8" t="s">
        <v>579</v>
      </c>
      <c r="B27" s="9" t="s">
        <v>580</v>
      </c>
      <c r="C27" s="10" t="s">
        <v>25</v>
      </c>
      <c r="D27" s="9" t="s">
        <v>66</v>
      </c>
      <c r="E27" s="9" t="s">
        <v>7</v>
      </c>
      <c r="F27" s="9" t="s">
        <v>454</v>
      </c>
      <c r="G27" s="9"/>
      <c r="H27" s="9" t="s">
        <v>463</v>
      </c>
      <c r="I27" s="17" t="s">
        <v>387</v>
      </c>
    </row>
    <row r="28" spans="1:9" ht="17" thickBot="1">
      <c r="A28" s="8" t="s">
        <v>581</v>
      </c>
      <c r="B28" s="9" t="s">
        <v>476</v>
      </c>
      <c r="C28" s="10" t="s">
        <v>25</v>
      </c>
      <c r="D28" s="9" t="s">
        <v>66</v>
      </c>
      <c r="E28" s="9" t="s">
        <v>7</v>
      </c>
      <c r="F28" s="9" t="s">
        <v>455</v>
      </c>
      <c r="G28" s="9"/>
      <c r="H28" s="9" t="s">
        <v>463</v>
      </c>
      <c r="I28" s="17" t="s">
        <v>387</v>
      </c>
    </row>
    <row r="29" spans="1:9" ht="17" thickBot="1">
      <c r="A29" s="8" t="s">
        <v>582</v>
      </c>
      <c r="B29" s="9" t="s">
        <v>583</v>
      </c>
      <c r="C29" s="10" t="s">
        <v>25</v>
      </c>
      <c r="D29" s="9" t="s">
        <v>66</v>
      </c>
      <c r="E29" s="9" t="s">
        <v>7</v>
      </c>
      <c r="F29" s="9" t="s">
        <v>456</v>
      </c>
      <c r="G29" s="9"/>
      <c r="H29" s="9" t="s">
        <v>463</v>
      </c>
      <c r="I29" s="17" t="s">
        <v>387</v>
      </c>
    </row>
    <row r="30" spans="1:9" ht="17" thickBot="1">
      <c r="A30" s="8" t="s">
        <v>584</v>
      </c>
      <c r="B30" s="8" t="s">
        <v>585</v>
      </c>
      <c r="C30" s="8" t="s">
        <v>25</v>
      </c>
      <c r="D30" s="9" t="s">
        <v>66</v>
      </c>
      <c r="E30" s="9" t="s">
        <v>7</v>
      </c>
      <c r="F30" s="9" t="s">
        <v>457</v>
      </c>
      <c r="G30" s="8"/>
      <c r="H30" s="9" t="s">
        <v>463</v>
      </c>
      <c r="I30" s="17" t="s">
        <v>387</v>
      </c>
    </row>
    <row r="31" spans="1:9" ht="17" thickBot="1">
      <c r="A31" s="8" t="s">
        <v>483</v>
      </c>
      <c r="B31" s="8" t="s">
        <v>586</v>
      </c>
      <c r="C31" s="8" t="s">
        <v>25</v>
      </c>
      <c r="D31" s="9" t="s">
        <v>66</v>
      </c>
      <c r="E31" s="9" t="s">
        <v>7</v>
      </c>
      <c r="F31" s="9" t="s">
        <v>458</v>
      </c>
      <c r="G31" s="8"/>
      <c r="H31" s="9" t="s">
        <v>463</v>
      </c>
      <c r="I31" s="17" t="s">
        <v>387</v>
      </c>
    </row>
    <row r="32" spans="1:9" ht="17" thickBot="1">
      <c r="A32" s="8" t="s">
        <v>587</v>
      </c>
      <c r="B32" s="8" t="s">
        <v>552</v>
      </c>
      <c r="C32" s="8" t="s">
        <v>25</v>
      </c>
      <c r="D32" s="9" t="s">
        <v>66</v>
      </c>
      <c r="E32" s="9" t="s">
        <v>7</v>
      </c>
      <c r="F32" s="9" t="s">
        <v>459</v>
      </c>
      <c r="G32" s="8"/>
      <c r="H32" s="9" t="s">
        <v>463</v>
      </c>
      <c r="I32" s="17" t="s">
        <v>387</v>
      </c>
    </row>
    <row r="33" spans="1:9" ht="17" thickBot="1">
      <c r="A33" s="8" t="s">
        <v>46</v>
      </c>
      <c r="B33" s="8" t="s">
        <v>39</v>
      </c>
      <c r="C33" s="8" t="s">
        <v>25</v>
      </c>
      <c r="D33" s="9" t="s">
        <v>66</v>
      </c>
      <c r="E33" s="9" t="s">
        <v>7</v>
      </c>
      <c r="F33" s="9" t="s">
        <v>460</v>
      </c>
      <c r="G33" s="8"/>
      <c r="H33" s="9" t="s">
        <v>463</v>
      </c>
      <c r="I33" s="17" t="s">
        <v>387</v>
      </c>
    </row>
    <row r="34" spans="1:9" ht="17" thickBot="1">
      <c r="A34" s="8" t="s">
        <v>588</v>
      </c>
      <c r="B34" s="8" t="s">
        <v>589</v>
      </c>
      <c r="C34" s="8" t="s">
        <v>25</v>
      </c>
      <c r="D34" s="9" t="s">
        <v>66</v>
      </c>
      <c r="E34" s="9" t="s">
        <v>7</v>
      </c>
      <c r="F34" s="9" t="s">
        <v>461</v>
      </c>
      <c r="G34" s="8"/>
      <c r="H34" s="9" t="s">
        <v>463</v>
      </c>
      <c r="I34" s="17" t="s">
        <v>387</v>
      </c>
    </row>
    <row r="35" spans="1:9" ht="17" thickBot="1">
      <c r="A35" s="8" t="s">
        <v>590</v>
      </c>
      <c r="B35" s="8" t="s">
        <v>591</v>
      </c>
      <c r="C35" s="8" t="s">
        <v>386</v>
      </c>
      <c r="D35" s="9" t="s">
        <v>1</v>
      </c>
      <c r="E35" s="9" t="s">
        <v>7</v>
      </c>
      <c r="F35" s="9" t="s">
        <v>462</v>
      </c>
      <c r="G35" s="8"/>
      <c r="H35" s="9" t="s">
        <v>463</v>
      </c>
      <c r="I35" s="17" t="s">
        <v>387</v>
      </c>
    </row>
    <row r="36" spans="1:9" ht="17" thickBot="1">
      <c r="A36" s="8" t="s">
        <v>592</v>
      </c>
      <c r="B36" s="8" t="s">
        <v>533</v>
      </c>
      <c r="C36" s="8" t="s">
        <v>25</v>
      </c>
      <c r="D36" s="9" t="s">
        <v>4</v>
      </c>
      <c r="E36" s="9" t="s">
        <v>7</v>
      </c>
      <c r="F36" s="9" t="s">
        <v>503</v>
      </c>
      <c r="G36" s="8"/>
      <c r="H36" s="9" t="s">
        <v>463</v>
      </c>
      <c r="I36" s="17" t="s">
        <v>387</v>
      </c>
    </row>
    <row r="37" spans="1:9" ht="17" thickBot="1">
      <c r="A37" s="8" t="s">
        <v>593</v>
      </c>
      <c r="B37" s="8" t="s">
        <v>594</v>
      </c>
      <c r="C37" s="8" t="s">
        <v>25</v>
      </c>
      <c r="D37" s="9" t="s">
        <v>66</v>
      </c>
      <c r="E37" s="9" t="s">
        <v>7</v>
      </c>
      <c r="F37" s="9" t="s">
        <v>504</v>
      </c>
      <c r="G37" s="8"/>
      <c r="H37" s="9" t="s">
        <v>463</v>
      </c>
      <c r="I37" s="17" t="s">
        <v>387</v>
      </c>
    </row>
    <row r="38" spans="1:9" ht="17" thickBot="1">
      <c r="A38" s="8" t="s">
        <v>595</v>
      </c>
      <c r="B38" s="8" t="s">
        <v>596</v>
      </c>
      <c r="C38" s="8" t="s">
        <v>25</v>
      </c>
      <c r="D38" s="9" t="s">
        <v>1</v>
      </c>
      <c r="E38" s="9" t="s">
        <v>7</v>
      </c>
      <c r="F38" s="9" t="s">
        <v>505</v>
      </c>
      <c r="G38" s="8"/>
      <c r="H38" s="9" t="s">
        <v>463</v>
      </c>
      <c r="I38" s="17" t="s">
        <v>387</v>
      </c>
    </row>
    <row r="39" spans="1:9" ht="17" thickBot="1">
      <c r="A39" s="8" t="s">
        <v>597</v>
      </c>
      <c r="B39" s="8" t="s">
        <v>598</v>
      </c>
      <c r="C39" s="8" t="s">
        <v>386</v>
      </c>
      <c r="D39" s="9" t="s">
        <v>4</v>
      </c>
      <c r="E39" s="9" t="s">
        <v>67</v>
      </c>
      <c r="F39" s="8"/>
      <c r="G39" s="8"/>
      <c r="H39" s="9" t="s">
        <v>463</v>
      </c>
      <c r="I39" s="17" t="s">
        <v>387</v>
      </c>
    </row>
    <row r="40" spans="1:9" ht="17" thickBot="1">
      <c r="A40" s="8" t="s">
        <v>599</v>
      </c>
      <c r="B40" s="8" t="s">
        <v>600</v>
      </c>
      <c r="C40" s="8" t="s">
        <v>386</v>
      </c>
      <c r="D40" s="9" t="s">
        <v>4</v>
      </c>
      <c r="E40" s="9" t="s">
        <v>67</v>
      </c>
      <c r="F40" s="8"/>
      <c r="G40" s="8"/>
      <c r="H40" s="9" t="s">
        <v>463</v>
      </c>
      <c r="I40" s="17" t="s">
        <v>387</v>
      </c>
    </row>
    <row r="41" spans="1:9" ht="17" thickBot="1">
      <c r="A41" s="8" t="s">
        <v>601</v>
      </c>
      <c r="B41" s="8" t="s">
        <v>602</v>
      </c>
      <c r="C41" s="8" t="s">
        <v>25</v>
      </c>
      <c r="D41" s="9" t="s">
        <v>4</v>
      </c>
      <c r="E41" s="9" t="s">
        <v>67</v>
      </c>
      <c r="F41" s="8"/>
      <c r="G41" s="8"/>
      <c r="H41" s="9" t="s">
        <v>463</v>
      </c>
      <c r="I41" s="17" t="s">
        <v>387</v>
      </c>
    </row>
    <row r="42" spans="1:9" ht="17" thickBot="1">
      <c r="A42" s="8" t="s">
        <v>603</v>
      </c>
      <c r="B42" s="8" t="s">
        <v>604</v>
      </c>
      <c r="C42" s="8" t="s">
        <v>25</v>
      </c>
      <c r="D42" s="9" t="s">
        <v>1</v>
      </c>
      <c r="E42" s="9" t="s">
        <v>67</v>
      </c>
      <c r="F42" s="8"/>
      <c r="G42" s="8"/>
      <c r="H42" s="9" t="s">
        <v>463</v>
      </c>
      <c r="I42" s="17" t="s">
        <v>387</v>
      </c>
    </row>
    <row r="43" spans="1:9" ht="17" thickBot="1">
      <c r="A43" s="8" t="s">
        <v>605</v>
      </c>
      <c r="B43" s="8" t="s">
        <v>606</v>
      </c>
      <c r="C43" s="8" t="s">
        <v>25</v>
      </c>
      <c r="D43" s="9" t="s">
        <v>1</v>
      </c>
      <c r="E43" s="9" t="s">
        <v>67</v>
      </c>
      <c r="F43" s="8"/>
      <c r="G43" s="8"/>
      <c r="H43" s="9" t="s">
        <v>463</v>
      </c>
      <c r="I43" s="17" t="s">
        <v>387</v>
      </c>
    </row>
    <row r="44" spans="1:9" ht="17" thickBot="1">
      <c r="A44" s="8" t="s">
        <v>608</v>
      </c>
      <c r="B44" s="8" t="s">
        <v>607</v>
      </c>
      <c r="C44" s="8" t="s">
        <v>386</v>
      </c>
      <c r="D44" s="9" t="s">
        <v>1</v>
      </c>
      <c r="E44" s="9" t="s">
        <v>67</v>
      </c>
      <c r="F44" s="8"/>
      <c r="G44" s="8"/>
      <c r="H44" s="9" t="s">
        <v>463</v>
      </c>
      <c r="I44" s="17" t="s">
        <v>387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 topLeftCell="A1">
      <selection activeCell="A1" sqref="A1:S1"/>
    </sheetView>
  </sheetViews>
  <sheetFormatPr defaultColWidth="8.00390625" defaultRowHeight="15.75"/>
  <cols>
    <col min="1" max="1" width="17.125" style="0" customWidth="1"/>
    <col min="16" max="16" width="8.625" style="0" bestFit="1" customWidth="1"/>
  </cols>
  <sheetData>
    <row r="1" spans="1:19" ht="15.75">
      <c r="A1" s="19" t="s">
        <v>388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5.75">
      <c r="A2" s="19" t="s">
        <v>2</v>
      </c>
      <c r="B2" s="19" t="s">
        <v>7</v>
      </c>
      <c r="C2" s="19"/>
      <c r="D2" s="19"/>
      <c r="E2" s="19"/>
      <c r="F2" s="19"/>
      <c r="G2" s="19"/>
      <c r="H2" s="20" t="s">
        <v>10</v>
      </c>
      <c r="I2" s="20"/>
      <c r="J2" s="20"/>
      <c r="K2" s="20"/>
      <c r="L2" s="20"/>
      <c r="M2" s="20"/>
      <c r="N2" s="19" t="s">
        <v>8</v>
      </c>
      <c r="O2" s="19"/>
      <c r="P2" s="19"/>
      <c r="Q2" s="19"/>
      <c r="R2" s="19"/>
      <c r="S2" s="19"/>
    </row>
    <row r="3" spans="1:19" ht="15.75">
      <c r="A3" s="19"/>
      <c r="B3" s="3" t="s">
        <v>3</v>
      </c>
      <c r="C3" s="3" t="s">
        <v>9</v>
      </c>
      <c r="D3" s="3" t="s">
        <v>11</v>
      </c>
      <c r="E3" s="3" t="s">
        <v>12</v>
      </c>
      <c r="F3" s="3" t="s">
        <v>0</v>
      </c>
      <c r="G3" s="3" t="s">
        <v>13</v>
      </c>
      <c r="H3" s="3" t="s">
        <v>3</v>
      </c>
      <c r="I3" s="3" t="s">
        <v>9</v>
      </c>
      <c r="J3" s="3" t="s">
        <v>11</v>
      </c>
      <c r="K3" s="3" t="s">
        <v>12</v>
      </c>
      <c r="L3" s="3" t="s">
        <v>0</v>
      </c>
      <c r="M3" s="3" t="s">
        <v>13</v>
      </c>
      <c r="N3" s="3" t="s">
        <v>3</v>
      </c>
      <c r="O3" s="3" t="s">
        <v>9</v>
      </c>
      <c r="P3" s="3" t="s">
        <v>11</v>
      </c>
      <c r="Q3" s="3" t="s">
        <v>12</v>
      </c>
      <c r="R3" s="3" t="s">
        <v>0</v>
      </c>
      <c r="S3" s="3" t="s">
        <v>13</v>
      </c>
    </row>
    <row r="4" spans="1:19" ht="15.75">
      <c r="A4" s="14" t="s">
        <v>4</v>
      </c>
      <c r="B4" s="1">
        <v>0</v>
      </c>
      <c r="C4" s="4">
        <v>0</v>
      </c>
      <c r="D4" s="4">
        <v>0</v>
      </c>
      <c r="E4" s="4">
        <v>0</v>
      </c>
      <c r="F4" s="4">
        <f>SUM(B4+D4)</f>
        <v>0</v>
      </c>
      <c r="G4" s="2">
        <f aca="true" t="shared" si="0" ref="G4:G9">F4/F$9*100</f>
        <v>0</v>
      </c>
      <c r="H4" s="1">
        <v>0</v>
      </c>
      <c r="I4" s="4">
        <f>H4/L4*100</f>
        <v>0</v>
      </c>
      <c r="J4" s="4">
        <v>2</v>
      </c>
      <c r="K4" s="4">
        <f>J4/L4*100</f>
        <v>100</v>
      </c>
      <c r="L4" s="4">
        <f>SUM(H4+J4)</f>
        <v>2</v>
      </c>
      <c r="M4" s="2">
        <f aca="true" t="shared" si="1" ref="M4:M9">L4/L$9*100</f>
        <v>33.33333333333333</v>
      </c>
      <c r="N4" s="4">
        <f>SUM(B4+H4)</f>
        <v>0</v>
      </c>
      <c r="O4" s="2">
        <f>N4/R4*100</f>
        <v>0</v>
      </c>
      <c r="P4" s="4">
        <f>SUM(D4+J4)</f>
        <v>2</v>
      </c>
      <c r="Q4" s="2">
        <f>P4/R4*100</f>
        <v>100</v>
      </c>
      <c r="R4" s="4">
        <f>SUM(N4+P4)</f>
        <v>2</v>
      </c>
      <c r="S4" s="2">
        <f aca="true" t="shared" si="2" ref="S4:S9">R4/R$9*100</f>
        <v>9.523809523809524</v>
      </c>
    </row>
    <row r="5" spans="1:19" ht="15.75">
      <c r="A5" s="14" t="s">
        <v>1</v>
      </c>
      <c r="B5" s="1">
        <v>0</v>
      </c>
      <c r="C5" s="4">
        <f aca="true" t="shared" si="3" ref="C5:C9">B5/F5*100</f>
        <v>0</v>
      </c>
      <c r="D5" s="4">
        <v>4</v>
      </c>
      <c r="E5" s="4">
        <f aca="true" t="shared" si="4" ref="E5:E9">D5/F5*100</f>
        <v>100</v>
      </c>
      <c r="F5" s="4">
        <f aca="true" t="shared" si="5" ref="F5:F9">SUM(B5+D5)</f>
        <v>4</v>
      </c>
      <c r="G5" s="2">
        <f t="shared" si="0"/>
        <v>26.666666666666668</v>
      </c>
      <c r="H5" s="1">
        <v>0</v>
      </c>
      <c r="I5" s="4">
        <f aca="true" t="shared" si="6" ref="I5:I9">H5/L5*100</f>
        <v>0</v>
      </c>
      <c r="J5" s="4">
        <v>2</v>
      </c>
      <c r="K5" s="4">
        <f aca="true" t="shared" si="7" ref="K5:K9">J5/L5*100</f>
        <v>100</v>
      </c>
      <c r="L5" s="4">
        <f aca="true" t="shared" si="8" ref="L5:L9">SUM(H5+J5)</f>
        <v>2</v>
      </c>
      <c r="M5" s="2">
        <f t="shared" si="1"/>
        <v>33.33333333333333</v>
      </c>
      <c r="N5" s="4">
        <f aca="true" t="shared" si="9" ref="N5:N9">SUM(B5+H5)</f>
        <v>0</v>
      </c>
      <c r="O5" s="2">
        <f aca="true" t="shared" si="10" ref="O5:O9">N5/R5*100</f>
        <v>0</v>
      </c>
      <c r="P5" s="4">
        <f aca="true" t="shared" si="11" ref="P5:P9">SUM(D5+J5)</f>
        <v>6</v>
      </c>
      <c r="Q5" s="2">
        <f aca="true" t="shared" si="12" ref="Q5:Q9">P5/R5*100</f>
        <v>100</v>
      </c>
      <c r="R5" s="4">
        <f aca="true" t="shared" si="13" ref="R5:R9">SUM(N5+P5)</f>
        <v>6</v>
      </c>
      <c r="S5" s="2">
        <f t="shared" si="2"/>
        <v>28.57142857142857</v>
      </c>
    </row>
    <row r="6" spans="1:19" ht="15.75">
      <c r="A6" s="14" t="s">
        <v>66</v>
      </c>
      <c r="B6" s="1">
        <v>4</v>
      </c>
      <c r="C6" s="4">
        <f t="shared" si="3"/>
        <v>36.36363636363637</v>
      </c>
      <c r="D6" s="4">
        <v>7</v>
      </c>
      <c r="E6" s="4">
        <f t="shared" si="4"/>
        <v>63.63636363636363</v>
      </c>
      <c r="F6" s="4">
        <f t="shared" si="5"/>
        <v>11</v>
      </c>
      <c r="G6" s="2">
        <f t="shared" si="0"/>
        <v>73.33333333333333</v>
      </c>
      <c r="H6" s="1">
        <v>0</v>
      </c>
      <c r="I6" s="4">
        <v>0</v>
      </c>
      <c r="J6" s="4">
        <v>0</v>
      </c>
      <c r="K6" s="4">
        <v>0</v>
      </c>
      <c r="L6" s="4">
        <f t="shared" si="8"/>
        <v>0</v>
      </c>
      <c r="M6" s="2">
        <f t="shared" si="1"/>
        <v>0</v>
      </c>
      <c r="N6" s="4">
        <f t="shared" si="9"/>
        <v>4</v>
      </c>
      <c r="O6" s="2">
        <f t="shared" si="10"/>
        <v>36.36363636363637</v>
      </c>
      <c r="P6" s="4">
        <f t="shared" si="11"/>
        <v>7</v>
      </c>
      <c r="Q6" s="2">
        <f t="shared" si="12"/>
        <v>63.63636363636363</v>
      </c>
      <c r="R6" s="4">
        <f t="shared" si="13"/>
        <v>11</v>
      </c>
      <c r="S6" s="2">
        <f t="shared" si="2"/>
        <v>52.38095238095239</v>
      </c>
    </row>
    <row r="7" spans="1:19" ht="15.75">
      <c r="A7" s="14" t="s">
        <v>5</v>
      </c>
      <c r="B7" s="1">
        <v>0</v>
      </c>
      <c r="C7" s="4">
        <v>0</v>
      </c>
      <c r="D7" s="4">
        <v>0</v>
      </c>
      <c r="E7" s="4">
        <v>0</v>
      </c>
      <c r="F7" s="4">
        <f t="shared" si="5"/>
        <v>0</v>
      </c>
      <c r="G7" s="2">
        <f t="shared" si="0"/>
        <v>0</v>
      </c>
      <c r="H7" s="1">
        <v>0</v>
      </c>
      <c r="I7" s="4">
        <f t="shared" si="6"/>
        <v>0</v>
      </c>
      <c r="J7" s="4">
        <v>1</v>
      </c>
      <c r="K7" s="4">
        <f t="shared" si="7"/>
        <v>100</v>
      </c>
      <c r="L7" s="4">
        <f t="shared" si="8"/>
        <v>1</v>
      </c>
      <c r="M7" s="2">
        <f t="shared" si="1"/>
        <v>16.666666666666664</v>
      </c>
      <c r="N7" s="4">
        <f t="shared" si="9"/>
        <v>0</v>
      </c>
      <c r="O7" s="2">
        <f t="shared" si="10"/>
        <v>0</v>
      </c>
      <c r="P7" s="4">
        <f t="shared" si="11"/>
        <v>1</v>
      </c>
      <c r="Q7" s="2">
        <f t="shared" si="12"/>
        <v>100</v>
      </c>
      <c r="R7" s="4">
        <f t="shared" si="13"/>
        <v>1</v>
      </c>
      <c r="S7" s="2">
        <f t="shared" si="2"/>
        <v>4.761904761904762</v>
      </c>
    </row>
    <row r="8" spans="1:19" ht="15.75">
      <c r="A8" s="14" t="s">
        <v>251</v>
      </c>
      <c r="B8" s="1">
        <v>0</v>
      </c>
      <c r="C8" s="4">
        <v>0</v>
      </c>
      <c r="D8" s="4">
        <v>0</v>
      </c>
      <c r="E8" s="4">
        <v>0</v>
      </c>
      <c r="F8" s="4">
        <f t="shared" si="5"/>
        <v>0</v>
      </c>
      <c r="G8" s="2">
        <f t="shared" si="0"/>
        <v>0</v>
      </c>
      <c r="H8" s="1">
        <v>1</v>
      </c>
      <c r="I8" s="4">
        <f t="shared" si="6"/>
        <v>100</v>
      </c>
      <c r="J8" s="4">
        <v>0</v>
      </c>
      <c r="K8" s="4">
        <f t="shared" si="7"/>
        <v>0</v>
      </c>
      <c r="L8" s="4">
        <f t="shared" si="8"/>
        <v>1</v>
      </c>
      <c r="M8" s="2">
        <f t="shared" si="1"/>
        <v>16.666666666666664</v>
      </c>
      <c r="N8" s="4">
        <f t="shared" si="9"/>
        <v>1</v>
      </c>
      <c r="O8" s="2">
        <f t="shared" si="10"/>
        <v>100</v>
      </c>
      <c r="P8" s="4">
        <f t="shared" si="11"/>
        <v>0</v>
      </c>
      <c r="Q8" s="2">
        <f t="shared" si="12"/>
        <v>0</v>
      </c>
      <c r="R8" s="4">
        <f t="shared" si="13"/>
        <v>1</v>
      </c>
      <c r="S8" s="2">
        <f t="shared" si="2"/>
        <v>4.761904761904762</v>
      </c>
    </row>
    <row r="9" spans="1:19" ht="15.75">
      <c r="A9" s="14" t="s">
        <v>0</v>
      </c>
      <c r="B9" s="1">
        <f>SUM(B4:B8)</f>
        <v>4</v>
      </c>
      <c r="C9" s="4">
        <f t="shared" si="3"/>
        <v>26.666666666666668</v>
      </c>
      <c r="D9" s="4">
        <f>SUM(D4:D8)</f>
        <v>11</v>
      </c>
      <c r="E9" s="4">
        <f t="shared" si="4"/>
        <v>73.33333333333333</v>
      </c>
      <c r="F9" s="4">
        <f t="shared" si="5"/>
        <v>15</v>
      </c>
      <c r="G9" s="2">
        <f t="shared" si="0"/>
        <v>100</v>
      </c>
      <c r="H9" s="1">
        <f>SUM(H4:H8)</f>
        <v>1</v>
      </c>
      <c r="I9" s="4">
        <f t="shared" si="6"/>
        <v>16.666666666666664</v>
      </c>
      <c r="J9" s="4">
        <f>SUM(J4:J8)</f>
        <v>5</v>
      </c>
      <c r="K9" s="4">
        <f t="shared" si="7"/>
        <v>83.33333333333334</v>
      </c>
      <c r="L9" s="4">
        <f t="shared" si="8"/>
        <v>6</v>
      </c>
      <c r="M9" s="2">
        <f t="shared" si="1"/>
        <v>100</v>
      </c>
      <c r="N9" s="4">
        <f t="shared" si="9"/>
        <v>5</v>
      </c>
      <c r="O9" s="2">
        <f t="shared" si="10"/>
        <v>23.809523809523807</v>
      </c>
      <c r="P9" s="4">
        <f t="shared" si="11"/>
        <v>16</v>
      </c>
      <c r="Q9" s="2">
        <f t="shared" si="12"/>
        <v>76.19047619047619</v>
      </c>
      <c r="R9" s="4">
        <f t="shared" si="13"/>
        <v>21</v>
      </c>
      <c r="S9" s="2">
        <f t="shared" si="2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 topLeftCell="A25">
      <selection activeCell="A1" sqref="A1:I1"/>
    </sheetView>
  </sheetViews>
  <sheetFormatPr defaultColWidth="11.00390625" defaultRowHeight="15.75"/>
  <cols>
    <col min="1" max="1" width="16.50390625" style="11" customWidth="1"/>
    <col min="2" max="2" width="16.625" style="11" customWidth="1"/>
    <col min="3" max="3" width="16.50390625" style="11" customWidth="1"/>
    <col min="4" max="4" width="15.625" style="11" customWidth="1"/>
    <col min="5" max="5" width="27.375" style="11" customWidth="1"/>
    <col min="6" max="6" width="16.875" style="11" customWidth="1"/>
    <col min="7" max="7" width="16.125" style="11" customWidth="1"/>
    <col min="8" max="8" width="15.875" style="11" customWidth="1"/>
    <col min="9" max="9" width="10.875" style="11" customWidth="1"/>
  </cols>
  <sheetData>
    <row r="1" spans="1:9" ht="17" thickBot="1">
      <c r="A1" s="21" t="s">
        <v>212</v>
      </c>
      <c r="B1" s="22"/>
      <c r="C1" s="22"/>
      <c r="D1" s="22"/>
      <c r="E1" s="22"/>
      <c r="F1" s="22"/>
      <c r="G1" s="22"/>
      <c r="H1" s="22"/>
      <c r="I1" s="23"/>
    </row>
    <row r="2" spans="1:9" ht="17" thickBot="1">
      <c r="A2" s="5" t="s">
        <v>14</v>
      </c>
      <c r="B2" s="6" t="s">
        <v>15</v>
      </c>
      <c r="C2" s="7" t="s">
        <v>16</v>
      </c>
      <c r="D2" s="6" t="s">
        <v>2</v>
      </c>
      <c r="E2" s="6" t="s">
        <v>21</v>
      </c>
      <c r="F2" s="6" t="s">
        <v>17</v>
      </c>
      <c r="G2" s="6" t="s">
        <v>18</v>
      </c>
      <c r="H2" s="6" t="s">
        <v>19</v>
      </c>
      <c r="I2" s="6" t="s">
        <v>20</v>
      </c>
    </row>
    <row r="3" spans="1:9" ht="17" thickBot="1">
      <c r="A3" s="8" t="s">
        <v>213</v>
      </c>
      <c r="B3" s="9" t="s">
        <v>214</v>
      </c>
      <c r="C3" s="10" t="s">
        <v>25</v>
      </c>
      <c r="D3" s="9" t="s">
        <v>66</v>
      </c>
      <c r="E3" s="9" t="s">
        <v>7</v>
      </c>
      <c r="F3" s="9" t="s">
        <v>451</v>
      </c>
      <c r="G3" s="9"/>
      <c r="H3" s="9" t="s">
        <v>68</v>
      </c>
      <c r="I3" s="9" t="s">
        <v>252</v>
      </c>
    </row>
    <row r="4" spans="1:9" ht="17" thickBot="1">
      <c r="A4" s="8" t="s">
        <v>215</v>
      </c>
      <c r="B4" s="9" t="s">
        <v>216</v>
      </c>
      <c r="C4" s="10" t="s">
        <v>77</v>
      </c>
      <c r="D4" s="9" t="s">
        <v>66</v>
      </c>
      <c r="E4" s="9" t="s">
        <v>7</v>
      </c>
      <c r="F4" s="9" t="s">
        <v>452</v>
      </c>
      <c r="G4" s="9"/>
      <c r="H4" s="9" t="s">
        <v>68</v>
      </c>
      <c r="I4" s="9" t="s">
        <v>252</v>
      </c>
    </row>
    <row r="5" spans="1:9" ht="17" thickBot="1">
      <c r="A5" s="8" t="s">
        <v>217</v>
      </c>
      <c r="B5" s="9" t="s">
        <v>218</v>
      </c>
      <c r="C5" s="10" t="s">
        <v>77</v>
      </c>
      <c r="D5" s="9" t="s">
        <v>66</v>
      </c>
      <c r="E5" s="9" t="s">
        <v>7</v>
      </c>
      <c r="F5" s="9" t="s">
        <v>453</v>
      </c>
      <c r="G5" s="9"/>
      <c r="H5" s="9" t="s">
        <v>68</v>
      </c>
      <c r="I5" s="9" t="s">
        <v>252</v>
      </c>
    </row>
    <row r="6" spans="1:9" ht="17" thickBot="1">
      <c r="A6" s="8" t="s">
        <v>219</v>
      </c>
      <c r="B6" s="9" t="s">
        <v>220</v>
      </c>
      <c r="C6" s="10" t="s">
        <v>25</v>
      </c>
      <c r="D6" s="9" t="s">
        <v>66</v>
      </c>
      <c r="E6" s="9" t="s">
        <v>7</v>
      </c>
      <c r="F6" s="9" t="s">
        <v>454</v>
      </c>
      <c r="G6" s="9"/>
      <c r="H6" s="9" t="s">
        <v>68</v>
      </c>
      <c r="I6" s="9" t="s">
        <v>252</v>
      </c>
    </row>
    <row r="7" spans="1:9" ht="17" thickBot="1">
      <c r="A7" s="8" t="s">
        <v>221</v>
      </c>
      <c r="B7" s="9" t="s">
        <v>222</v>
      </c>
      <c r="C7" s="10" t="s">
        <v>77</v>
      </c>
      <c r="D7" s="9" t="s">
        <v>66</v>
      </c>
      <c r="E7" s="9" t="s">
        <v>7</v>
      </c>
      <c r="F7" s="9" t="s">
        <v>455</v>
      </c>
      <c r="G7" s="9"/>
      <c r="H7" s="9" t="s">
        <v>68</v>
      </c>
      <c r="I7" s="9" t="s">
        <v>252</v>
      </c>
    </row>
    <row r="8" spans="1:9" ht="17" thickBot="1">
      <c r="A8" s="8" t="s">
        <v>223</v>
      </c>
      <c r="B8" s="9" t="s">
        <v>224</v>
      </c>
      <c r="C8" s="10" t="s">
        <v>25</v>
      </c>
      <c r="D8" s="9" t="s">
        <v>66</v>
      </c>
      <c r="E8" s="9" t="s">
        <v>7</v>
      </c>
      <c r="F8" s="9" t="s">
        <v>456</v>
      </c>
      <c r="G8" s="9"/>
      <c r="H8" s="9" t="s">
        <v>68</v>
      </c>
      <c r="I8" s="9" t="s">
        <v>252</v>
      </c>
    </row>
    <row r="9" spans="1:9" ht="17" thickBot="1">
      <c r="A9" s="8" t="s">
        <v>225</v>
      </c>
      <c r="B9" s="9" t="s">
        <v>226</v>
      </c>
      <c r="C9" s="10" t="s">
        <v>25</v>
      </c>
      <c r="D9" s="9" t="s">
        <v>66</v>
      </c>
      <c r="E9" s="9" t="s">
        <v>7</v>
      </c>
      <c r="F9" s="9" t="s">
        <v>457</v>
      </c>
      <c r="G9" s="9"/>
      <c r="H9" s="9" t="s">
        <v>68</v>
      </c>
      <c r="I9" s="9" t="s">
        <v>252</v>
      </c>
    </row>
    <row r="10" spans="1:9" ht="17" thickBot="1">
      <c r="A10" s="8" t="s">
        <v>227</v>
      </c>
      <c r="B10" s="9" t="s">
        <v>89</v>
      </c>
      <c r="C10" s="10" t="s">
        <v>25</v>
      </c>
      <c r="D10" s="9" t="s">
        <v>66</v>
      </c>
      <c r="E10" s="9" t="s">
        <v>7</v>
      </c>
      <c r="F10" s="9" t="s">
        <v>458</v>
      </c>
      <c r="G10" s="9"/>
      <c r="H10" s="9" t="s">
        <v>68</v>
      </c>
      <c r="I10" s="9" t="s">
        <v>252</v>
      </c>
    </row>
    <row r="11" spans="1:9" ht="17" thickBot="1">
      <c r="A11" s="8" t="s">
        <v>228</v>
      </c>
      <c r="B11" s="9" t="s">
        <v>229</v>
      </c>
      <c r="C11" s="10" t="s">
        <v>25</v>
      </c>
      <c r="D11" s="9" t="s">
        <v>1</v>
      </c>
      <c r="E11" s="9" t="s">
        <v>7</v>
      </c>
      <c r="F11" s="9" t="s">
        <v>459</v>
      </c>
      <c r="G11" s="9"/>
      <c r="H11" s="9" t="s">
        <v>68</v>
      </c>
      <c r="I11" s="9" t="s">
        <v>252</v>
      </c>
    </row>
    <row r="12" spans="1:9" ht="17" thickBot="1">
      <c r="A12" s="8" t="s">
        <v>230</v>
      </c>
      <c r="B12" s="9" t="s">
        <v>231</v>
      </c>
      <c r="C12" s="10" t="s">
        <v>25</v>
      </c>
      <c r="D12" s="9" t="s">
        <v>66</v>
      </c>
      <c r="E12" s="9" t="s">
        <v>7</v>
      </c>
      <c r="F12" s="9" t="s">
        <v>460</v>
      </c>
      <c r="G12" s="9"/>
      <c r="H12" s="9" t="s">
        <v>68</v>
      </c>
      <c r="I12" s="9" t="s">
        <v>252</v>
      </c>
    </row>
    <row r="13" spans="1:9" ht="17" thickBot="1">
      <c r="A13" s="8" t="s">
        <v>232</v>
      </c>
      <c r="B13" s="9" t="s">
        <v>233</v>
      </c>
      <c r="C13" s="10" t="s">
        <v>77</v>
      </c>
      <c r="D13" s="9" t="s">
        <v>66</v>
      </c>
      <c r="E13" s="9" t="s">
        <v>7</v>
      </c>
      <c r="F13" s="9" t="s">
        <v>461</v>
      </c>
      <c r="G13" s="9"/>
      <c r="H13" s="9" t="s">
        <v>68</v>
      </c>
      <c r="I13" s="9" t="s">
        <v>252</v>
      </c>
    </row>
    <row r="14" spans="1:9" ht="17" thickBot="1">
      <c r="A14" s="8" t="s">
        <v>234</v>
      </c>
      <c r="B14" s="9" t="s">
        <v>235</v>
      </c>
      <c r="C14" s="10" t="s">
        <v>25</v>
      </c>
      <c r="D14" s="9" t="s">
        <v>66</v>
      </c>
      <c r="E14" s="9" t="s">
        <v>7</v>
      </c>
      <c r="F14" s="9" t="s">
        <v>462</v>
      </c>
      <c r="G14" s="9"/>
      <c r="H14" s="9" t="s">
        <v>68</v>
      </c>
      <c r="I14" s="9" t="s">
        <v>252</v>
      </c>
    </row>
    <row r="15" spans="1:9" ht="17" thickBot="1">
      <c r="A15" s="8" t="s">
        <v>236</v>
      </c>
      <c r="B15" s="9" t="s">
        <v>237</v>
      </c>
      <c r="C15" s="10" t="s">
        <v>25</v>
      </c>
      <c r="D15" s="9" t="s">
        <v>1</v>
      </c>
      <c r="E15" s="9" t="s">
        <v>7</v>
      </c>
      <c r="F15" s="9" t="s">
        <v>503</v>
      </c>
      <c r="G15" s="9"/>
      <c r="H15" s="9" t="s">
        <v>68</v>
      </c>
      <c r="I15" s="9" t="s">
        <v>252</v>
      </c>
    </row>
    <row r="16" spans="1:9" ht="17" thickBot="1">
      <c r="A16" s="8" t="s">
        <v>238</v>
      </c>
      <c r="B16" s="9" t="s">
        <v>239</v>
      </c>
      <c r="C16" s="10" t="s">
        <v>25</v>
      </c>
      <c r="D16" s="9" t="s">
        <v>1</v>
      </c>
      <c r="E16" s="9" t="s">
        <v>7</v>
      </c>
      <c r="F16" s="9" t="s">
        <v>504</v>
      </c>
      <c r="G16" s="9"/>
      <c r="H16" s="9" t="s">
        <v>68</v>
      </c>
      <c r="I16" s="9" t="s">
        <v>252</v>
      </c>
    </row>
    <row r="17" spans="1:9" ht="17" thickBot="1">
      <c r="A17" s="8" t="s">
        <v>240</v>
      </c>
      <c r="B17" s="9" t="s">
        <v>241</v>
      </c>
      <c r="C17" s="10" t="s">
        <v>25</v>
      </c>
      <c r="D17" s="9" t="s">
        <v>1</v>
      </c>
      <c r="E17" s="9" t="s">
        <v>7</v>
      </c>
      <c r="F17" s="9" t="s">
        <v>505</v>
      </c>
      <c r="G17" s="9"/>
      <c r="H17" s="9" t="s">
        <v>68</v>
      </c>
      <c r="I17" s="9" t="s">
        <v>252</v>
      </c>
    </row>
    <row r="18" spans="1:9" ht="17" thickBot="1">
      <c r="A18" s="8" t="s">
        <v>172</v>
      </c>
      <c r="B18" s="9" t="s">
        <v>95</v>
      </c>
      <c r="C18" s="10" t="s">
        <v>25</v>
      </c>
      <c r="D18" s="9" t="s">
        <v>1</v>
      </c>
      <c r="E18" s="9" t="s">
        <v>137</v>
      </c>
      <c r="F18" s="9"/>
      <c r="G18" s="9"/>
      <c r="H18" s="9" t="s">
        <v>68</v>
      </c>
      <c r="I18" s="9" t="s">
        <v>252</v>
      </c>
    </row>
    <row r="19" spans="1:9" ht="17" thickBot="1">
      <c r="A19" s="8" t="s">
        <v>28</v>
      </c>
      <c r="B19" s="9" t="s">
        <v>242</v>
      </c>
      <c r="C19" s="10" t="s">
        <v>25</v>
      </c>
      <c r="D19" s="9" t="s">
        <v>1</v>
      </c>
      <c r="E19" s="9" t="s">
        <v>137</v>
      </c>
      <c r="F19" s="9"/>
      <c r="G19" s="9"/>
      <c r="H19" s="9" t="s">
        <v>68</v>
      </c>
      <c r="I19" s="9" t="s">
        <v>252</v>
      </c>
    </row>
    <row r="20" spans="1:9" ht="17" thickBot="1">
      <c r="A20" s="8" t="s">
        <v>243</v>
      </c>
      <c r="B20" s="9" t="s">
        <v>244</v>
      </c>
      <c r="C20" s="10" t="s">
        <v>77</v>
      </c>
      <c r="D20" s="9" t="s">
        <v>251</v>
      </c>
      <c r="E20" s="9" t="s">
        <v>137</v>
      </c>
      <c r="F20" s="9"/>
      <c r="G20" s="9"/>
      <c r="H20" s="9" t="s">
        <v>68</v>
      </c>
      <c r="I20" s="9" t="s">
        <v>252</v>
      </c>
    </row>
    <row r="21" spans="1:9" ht="17" thickBot="1">
      <c r="A21" s="8" t="s">
        <v>245</v>
      </c>
      <c r="B21" s="9" t="s">
        <v>246</v>
      </c>
      <c r="C21" s="10" t="s">
        <v>25</v>
      </c>
      <c r="D21" s="9" t="s">
        <v>4</v>
      </c>
      <c r="E21" s="9" t="s">
        <v>137</v>
      </c>
      <c r="F21" s="9"/>
      <c r="G21" s="9"/>
      <c r="H21" s="9" t="s">
        <v>68</v>
      </c>
      <c r="I21" s="9" t="s">
        <v>252</v>
      </c>
    </row>
    <row r="22" spans="1:9" ht="17" thickBot="1">
      <c r="A22" s="8" t="s">
        <v>247</v>
      </c>
      <c r="B22" s="9" t="s">
        <v>248</v>
      </c>
      <c r="C22" s="10" t="s">
        <v>25</v>
      </c>
      <c r="D22" s="9" t="s">
        <v>4</v>
      </c>
      <c r="E22" s="9" t="s">
        <v>137</v>
      </c>
      <c r="F22" s="9"/>
      <c r="G22" s="9"/>
      <c r="H22" s="9" t="s">
        <v>68</v>
      </c>
      <c r="I22" s="9" t="s">
        <v>252</v>
      </c>
    </row>
    <row r="23" spans="1:9" ht="17" thickBot="1">
      <c r="A23" s="8" t="s">
        <v>249</v>
      </c>
      <c r="B23" s="9" t="s">
        <v>250</v>
      </c>
      <c r="C23" s="10" t="s">
        <v>77</v>
      </c>
      <c r="D23" s="9" t="s">
        <v>5</v>
      </c>
      <c r="E23" s="9" t="s">
        <v>137</v>
      </c>
      <c r="F23" s="9"/>
      <c r="G23" s="9"/>
      <c r="H23" s="9" t="s">
        <v>68</v>
      </c>
      <c r="I23" s="9" t="s">
        <v>252</v>
      </c>
    </row>
    <row r="24" spans="1:9" ht="17" thickBot="1">
      <c r="A24" s="8" t="s">
        <v>609</v>
      </c>
      <c r="B24" s="9" t="s">
        <v>610</v>
      </c>
      <c r="C24" s="10" t="s">
        <v>77</v>
      </c>
      <c r="D24" s="9" t="s">
        <v>66</v>
      </c>
      <c r="E24" s="9" t="s">
        <v>7</v>
      </c>
      <c r="F24" s="9" t="s">
        <v>451</v>
      </c>
      <c r="G24" s="9"/>
      <c r="H24" s="9" t="s">
        <v>506</v>
      </c>
      <c r="I24" s="9" t="s">
        <v>252</v>
      </c>
    </row>
    <row r="25" spans="1:9" ht="17" thickBot="1">
      <c r="A25" s="8" t="s">
        <v>611</v>
      </c>
      <c r="B25" s="9" t="s">
        <v>612</v>
      </c>
      <c r="C25" s="10" t="s">
        <v>77</v>
      </c>
      <c r="D25" s="9" t="s">
        <v>66</v>
      </c>
      <c r="E25" s="9" t="s">
        <v>7</v>
      </c>
      <c r="F25" s="9" t="s">
        <v>452</v>
      </c>
      <c r="G25" s="9"/>
      <c r="H25" s="9" t="s">
        <v>506</v>
      </c>
      <c r="I25" s="9" t="s">
        <v>252</v>
      </c>
    </row>
    <row r="26" spans="1:9" ht="17" thickBot="1">
      <c r="A26" s="8" t="s">
        <v>613</v>
      </c>
      <c r="B26" s="9" t="s">
        <v>121</v>
      </c>
      <c r="C26" s="10" t="s">
        <v>25</v>
      </c>
      <c r="D26" s="9" t="s">
        <v>66</v>
      </c>
      <c r="E26" s="9" t="s">
        <v>7</v>
      </c>
      <c r="F26" s="9" t="s">
        <v>453</v>
      </c>
      <c r="G26" s="9"/>
      <c r="H26" s="9" t="s">
        <v>506</v>
      </c>
      <c r="I26" s="9" t="s">
        <v>252</v>
      </c>
    </row>
    <row r="27" spans="1:9" ht="17" thickBot="1">
      <c r="A27" s="8" t="s">
        <v>614</v>
      </c>
      <c r="B27" s="9" t="s">
        <v>615</v>
      </c>
      <c r="C27" s="10" t="s">
        <v>25</v>
      </c>
      <c r="D27" s="9" t="s">
        <v>66</v>
      </c>
      <c r="E27" s="9" t="s">
        <v>7</v>
      </c>
      <c r="F27" s="9" t="s">
        <v>454</v>
      </c>
      <c r="G27" s="9"/>
      <c r="H27" s="9" t="s">
        <v>506</v>
      </c>
      <c r="I27" s="9" t="s">
        <v>252</v>
      </c>
    </row>
    <row r="28" spans="1:9" ht="17" thickBot="1">
      <c r="A28" s="8" t="s">
        <v>616</v>
      </c>
      <c r="B28" s="9" t="s">
        <v>617</v>
      </c>
      <c r="C28" s="10" t="s">
        <v>25</v>
      </c>
      <c r="D28" s="9" t="s">
        <v>66</v>
      </c>
      <c r="E28" s="9" t="s">
        <v>7</v>
      </c>
      <c r="F28" s="9" t="s">
        <v>455</v>
      </c>
      <c r="G28" s="9"/>
      <c r="H28" s="9" t="s">
        <v>506</v>
      </c>
      <c r="I28" s="9" t="s">
        <v>252</v>
      </c>
    </row>
    <row r="29" spans="1:9" ht="17" thickBot="1">
      <c r="A29" s="8" t="s">
        <v>618</v>
      </c>
      <c r="B29" s="9" t="s">
        <v>619</v>
      </c>
      <c r="C29" s="10" t="s">
        <v>77</v>
      </c>
      <c r="D29" s="9" t="s">
        <v>66</v>
      </c>
      <c r="E29" s="9" t="s">
        <v>7</v>
      </c>
      <c r="F29" s="9" t="s">
        <v>456</v>
      </c>
      <c r="G29" s="9"/>
      <c r="H29" s="9" t="s">
        <v>506</v>
      </c>
      <c r="I29" s="9" t="s">
        <v>252</v>
      </c>
    </row>
    <row r="30" spans="1:9" ht="17" thickBot="1">
      <c r="A30" s="8" t="s">
        <v>620</v>
      </c>
      <c r="B30" s="8" t="s">
        <v>621</v>
      </c>
      <c r="C30" s="8" t="s">
        <v>77</v>
      </c>
      <c r="D30" s="9" t="s">
        <v>66</v>
      </c>
      <c r="E30" s="9" t="s">
        <v>7</v>
      </c>
      <c r="F30" s="9" t="s">
        <v>457</v>
      </c>
      <c r="G30" s="8"/>
      <c r="H30" s="9" t="s">
        <v>506</v>
      </c>
      <c r="I30" s="9" t="s">
        <v>252</v>
      </c>
    </row>
    <row r="31" spans="1:9" ht="17" thickBot="1">
      <c r="A31" s="8" t="s">
        <v>622</v>
      </c>
      <c r="B31" s="8" t="s">
        <v>623</v>
      </c>
      <c r="C31" s="8" t="s">
        <v>25</v>
      </c>
      <c r="D31" s="9" t="s">
        <v>66</v>
      </c>
      <c r="E31" s="9" t="s">
        <v>7</v>
      </c>
      <c r="F31" s="9" t="s">
        <v>458</v>
      </c>
      <c r="G31" s="8"/>
      <c r="H31" s="9" t="s">
        <v>506</v>
      </c>
      <c r="I31" s="9" t="s">
        <v>252</v>
      </c>
    </row>
    <row r="32" spans="1:9" ht="17" thickBot="1">
      <c r="A32" s="8" t="s">
        <v>624</v>
      </c>
      <c r="B32" s="8" t="s">
        <v>625</v>
      </c>
      <c r="C32" s="8" t="s">
        <v>25</v>
      </c>
      <c r="D32" s="9" t="s">
        <v>1</v>
      </c>
      <c r="E32" s="9" t="s">
        <v>7</v>
      </c>
      <c r="F32" s="9" t="s">
        <v>459</v>
      </c>
      <c r="G32" s="8"/>
      <c r="H32" s="9" t="s">
        <v>506</v>
      </c>
      <c r="I32" s="9" t="s">
        <v>252</v>
      </c>
    </row>
    <row r="33" spans="1:9" ht="17" thickBot="1">
      <c r="A33" s="8" t="s">
        <v>626</v>
      </c>
      <c r="B33" s="8" t="s">
        <v>627</v>
      </c>
      <c r="C33" s="8" t="s">
        <v>25</v>
      </c>
      <c r="D33" s="9" t="s">
        <v>66</v>
      </c>
      <c r="E33" s="9" t="s">
        <v>7</v>
      </c>
      <c r="F33" s="9" t="s">
        <v>460</v>
      </c>
      <c r="G33" s="8"/>
      <c r="H33" s="9" t="s">
        <v>506</v>
      </c>
      <c r="I33" s="9" t="s">
        <v>252</v>
      </c>
    </row>
    <row r="34" spans="1:9" ht="17" thickBot="1">
      <c r="A34" s="8" t="s">
        <v>628</v>
      </c>
      <c r="B34" s="8" t="s">
        <v>586</v>
      </c>
      <c r="C34" s="8" t="s">
        <v>25</v>
      </c>
      <c r="D34" s="9" t="s">
        <v>66</v>
      </c>
      <c r="E34" s="9" t="s">
        <v>7</v>
      </c>
      <c r="F34" s="9" t="s">
        <v>461</v>
      </c>
      <c r="G34" s="8"/>
      <c r="H34" s="9" t="s">
        <v>506</v>
      </c>
      <c r="I34" s="9" t="s">
        <v>252</v>
      </c>
    </row>
    <row r="35" spans="1:9" ht="17" thickBot="1">
      <c r="A35" s="8" t="s">
        <v>629</v>
      </c>
      <c r="B35" s="8" t="s">
        <v>630</v>
      </c>
      <c r="C35" s="8" t="s">
        <v>25</v>
      </c>
      <c r="D35" s="9" t="s">
        <v>66</v>
      </c>
      <c r="E35" s="9" t="s">
        <v>7</v>
      </c>
      <c r="F35" s="9" t="s">
        <v>462</v>
      </c>
      <c r="G35" s="8"/>
      <c r="H35" s="9" t="s">
        <v>506</v>
      </c>
      <c r="I35" s="9" t="s">
        <v>252</v>
      </c>
    </row>
    <row r="36" spans="1:9" ht="17" thickBot="1">
      <c r="A36" s="8" t="s">
        <v>631</v>
      </c>
      <c r="B36" s="8" t="s">
        <v>586</v>
      </c>
      <c r="C36" s="8" t="s">
        <v>25</v>
      </c>
      <c r="D36" s="9" t="s">
        <v>1</v>
      </c>
      <c r="E36" s="9" t="s">
        <v>7</v>
      </c>
      <c r="F36" s="9" t="s">
        <v>503</v>
      </c>
      <c r="G36" s="8"/>
      <c r="H36" s="9" t="s">
        <v>506</v>
      </c>
      <c r="I36" s="9" t="s">
        <v>252</v>
      </c>
    </row>
    <row r="37" spans="1:9" ht="17" thickBot="1">
      <c r="A37" s="8" t="s">
        <v>632</v>
      </c>
      <c r="B37" s="8" t="s">
        <v>633</v>
      </c>
      <c r="C37" s="8" t="s">
        <v>77</v>
      </c>
      <c r="D37" s="9" t="s">
        <v>1</v>
      </c>
      <c r="E37" s="9" t="s">
        <v>7</v>
      </c>
      <c r="F37" s="9" t="s">
        <v>504</v>
      </c>
      <c r="G37" s="8"/>
      <c r="H37" s="9" t="s">
        <v>506</v>
      </c>
      <c r="I37" s="9" t="s">
        <v>252</v>
      </c>
    </row>
    <row r="38" spans="1:9" ht="17" thickBot="1">
      <c r="A38" s="8" t="s">
        <v>634</v>
      </c>
      <c r="B38" s="8" t="s">
        <v>635</v>
      </c>
      <c r="C38" s="8" t="s">
        <v>25</v>
      </c>
      <c r="D38" s="9" t="s">
        <v>1</v>
      </c>
      <c r="E38" s="9" t="s">
        <v>7</v>
      </c>
      <c r="F38" s="9" t="s">
        <v>505</v>
      </c>
      <c r="G38" s="8"/>
      <c r="H38" s="9" t="s">
        <v>506</v>
      </c>
      <c r="I38" s="9" t="s">
        <v>252</v>
      </c>
    </row>
    <row r="39" spans="1:9" ht="17" thickBot="1">
      <c r="A39" s="8" t="s">
        <v>636</v>
      </c>
      <c r="B39" s="8" t="s">
        <v>637</v>
      </c>
      <c r="C39" s="8" t="s">
        <v>77</v>
      </c>
      <c r="D39" s="9" t="s">
        <v>1</v>
      </c>
      <c r="E39" s="8" t="s">
        <v>137</v>
      </c>
      <c r="F39" s="8"/>
      <c r="G39" s="8"/>
      <c r="H39" s="9" t="s">
        <v>506</v>
      </c>
      <c r="I39" s="9" t="s">
        <v>252</v>
      </c>
    </row>
    <row r="40" spans="1:9" ht="17" thickBot="1">
      <c r="A40" s="8" t="s">
        <v>638</v>
      </c>
      <c r="B40" s="8" t="s">
        <v>639</v>
      </c>
      <c r="C40" s="8" t="s">
        <v>25</v>
      </c>
      <c r="D40" s="9" t="s">
        <v>1</v>
      </c>
      <c r="E40" s="8" t="s">
        <v>137</v>
      </c>
      <c r="F40" s="8"/>
      <c r="G40" s="8"/>
      <c r="H40" s="9" t="s">
        <v>506</v>
      </c>
      <c r="I40" s="9" t="s">
        <v>252</v>
      </c>
    </row>
    <row r="41" spans="1:9" ht="17" thickBot="1">
      <c r="A41" s="8" t="s">
        <v>640</v>
      </c>
      <c r="B41" s="8" t="s">
        <v>641</v>
      </c>
      <c r="C41" s="8" t="s">
        <v>25</v>
      </c>
      <c r="D41" s="9" t="s">
        <v>251</v>
      </c>
      <c r="E41" s="8" t="s">
        <v>137</v>
      </c>
      <c r="F41" s="8"/>
      <c r="G41" s="8"/>
      <c r="H41" s="9" t="s">
        <v>506</v>
      </c>
      <c r="I41" s="9" t="s">
        <v>252</v>
      </c>
    </row>
    <row r="42" spans="1:9" ht="17" thickBot="1">
      <c r="A42" s="8" t="s">
        <v>642</v>
      </c>
      <c r="B42" s="8" t="s">
        <v>643</v>
      </c>
      <c r="C42" s="8" t="s">
        <v>77</v>
      </c>
      <c r="D42" s="9" t="s">
        <v>4</v>
      </c>
      <c r="E42" s="8" t="s">
        <v>137</v>
      </c>
      <c r="F42" s="8"/>
      <c r="G42" s="8"/>
      <c r="H42" s="9" t="s">
        <v>506</v>
      </c>
      <c r="I42" s="9" t="s">
        <v>252</v>
      </c>
    </row>
    <row r="43" spans="1:9" ht="17" thickBot="1">
      <c r="A43" s="8" t="s">
        <v>644</v>
      </c>
      <c r="B43" s="8" t="s">
        <v>645</v>
      </c>
      <c r="C43" s="8" t="s">
        <v>77</v>
      </c>
      <c r="D43" s="9" t="s">
        <v>4</v>
      </c>
      <c r="E43" s="8" t="s">
        <v>137</v>
      </c>
      <c r="F43" s="8"/>
      <c r="G43" s="8"/>
      <c r="H43" s="9" t="s">
        <v>506</v>
      </c>
      <c r="I43" s="9" t="s">
        <v>252</v>
      </c>
    </row>
    <row r="44" spans="1:9" ht="17" thickBot="1">
      <c r="A44" s="8" t="s">
        <v>646</v>
      </c>
      <c r="B44" s="8" t="s">
        <v>647</v>
      </c>
      <c r="C44" s="8" t="s">
        <v>25</v>
      </c>
      <c r="D44" s="9" t="s">
        <v>5</v>
      </c>
      <c r="E44" s="8" t="s">
        <v>137</v>
      </c>
      <c r="F44" s="8"/>
      <c r="G44" s="8"/>
      <c r="H44" s="9" t="s">
        <v>506</v>
      </c>
      <c r="I44" s="9" t="s">
        <v>252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 topLeftCell="A1">
      <selection activeCell="A1" sqref="A1:S1"/>
    </sheetView>
  </sheetViews>
  <sheetFormatPr defaultColWidth="8.00390625" defaultRowHeight="15.75"/>
  <cols>
    <col min="1" max="1" width="17.125" style="0" customWidth="1"/>
  </cols>
  <sheetData>
    <row r="1" spans="1:19" ht="15.75">
      <c r="A1" s="19" t="s">
        <v>389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5.75">
      <c r="A2" s="19" t="s">
        <v>2</v>
      </c>
      <c r="B2" s="19" t="s">
        <v>7</v>
      </c>
      <c r="C2" s="19"/>
      <c r="D2" s="19"/>
      <c r="E2" s="19"/>
      <c r="F2" s="19"/>
      <c r="G2" s="19"/>
      <c r="H2" s="20" t="s">
        <v>10</v>
      </c>
      <c r="I2" s="20"/>
      <c r="J2" s="20"/>
      <c r="K2" s="20"/>
      <c r="L2" s="20"/>
      <c r="M2" s="20"/>
      <c r="N2" s="19" t="s">
        <v>8</v>
      </c>
      <c r="O2" s="19"/>
      <c r="P2" s="19"/>
      <c r="Q2" s="19"/>
      <c r="R2" s="19"/>
      <c r="S2" s="19"/>
    </row>
    <row r="3" spans="1:19" ht="15.75">
      <c r="A3" s="19"/>
      <c r="B3" s="3" t="s">
        <v>3</v>
      </c>
      <c r="C3" s="3" t="s">
        <v>9</v>
      </c>
      <c r="D3" s="3" t="s">
        <v>11</v>
      </c>
      <c r="E3" s="3" t="s">
        <v>12</v>
      </c>
      <c r="F3" s="3" t="s">
        <v>0</v>
      </c>
      <c r="G3" s="3" t="s">
        <v>13</v>
      </c>
      <c r="H3" s="3" t="s">
        <v>3</v>
      </c>
      <c r="I3" s="3" t="s">
        <v>9</v>
      </c>
      <c r="J3" s="3" t="s">
        <v>11</v>
      </c>
      <c r="K3" s="3" t="s">
        <v>12</v>
      </c>
      <c r="L3" s="3" t="s">
        <v>0</v>
      </c>
      <c r="M3" s="3" t="s">
        <v>13</v>
      </c>
      <c r="N3" s="3" t="s">
        <v>3</v>
      </c>
      <c r="O3" s="3" t="s">
        <v>9</v>
      </c>
      <c r="P3" s="3" t="s">
        <v>11</v>
      </c>
      <c r="Q3" s="3" t="s">
        <v>12</v>
      </c>
      <c r="R3" s="3" t="s">
        <v>0</v>
      </c>
      <c r="S3" s="3" t="s">
        <v>13</v>
      </c>
    </row>
    <row r="4" spans="1:19" ht="15.75">
      <c r="A4" s="14" t="s">
        <v>4</v>
      </c>
      <c r="B4" s="1">
        <v>0</v>
      </c>
      <c r="C4" s="4">
        <v>0</v>
      </c>
      <c r="D4" s="4">
        <v>0</v>
      </c>
      <c r="E4" s="4">
        <v>0</v>
      </c>
      <c r="F4" s="4">
        <f>SUM(B4+D4)</f>
        <v>0</v>
      </c>
      <c r="G4" s="2">
        <f>F4/F$8*100</f>
        <v>0</v>
      </c>
      <c r="H4" s="1">
        <v>0</v>
      </c>
      <c r="I4" s="4">
        <f>H4/L4*100</f>
        <v>0</v>
      </c>
      <c r="J4" s="4">
        <v>1</v>
      </c>
      <c r="K4" s="4">
        <f>J4/L4*100</f>
        <v>100</v>
      </c>
      <c r="L4" s="4">
        <f>SUM(H4+J4)</f>
        <v>1</v>
      </c>
      <c r="M4" s="2">
        <f>L4/L$8*100</f>
        <v>25</v>
      </c>
      <c r="N4" s="4">
        <f>SUM(C4+H4)</f>
        <v>0</v>
      </c>
      <c r="O4" s="2">
        <f>N4/R4*100</f>
        <v>0</v>
      </c>
      <c r="P4" s="4">
        <f>SUM(D4+J4)</f>
        <v>1</v>
      </c>
      <c r="Q4" s="2">
        <f>P4/R4*100</f>
        <v>100</v>
      </c>
      <c r="R4" s="4">
        <f>SUM(N4+P4)</f>
        <v>1</v>
      </c>
      <c r="S4" s="2">
        <f>R4/R$8*100</f>
        <v>2.1621621621621623</v>
      </c>
    </row>
    <row r="5" spans="1:19" ht="15.75">
      <c r="A5" s="14" t="s">
        <v>292</v>
      </c>
      <c r="B5" s="1">
        <v>5</v>
      </c>
      <c r="C5" s="4">
        <f aca="true" t="shared" si="0" ref="C5:C8">B5/F5*100</f>
        <v>31.25</v>
      </c>
      <c r="D5" s="4">
        <v>11</v>
      </c>
      <c r="E5" s="4">
        <f aca="true" t="shared" si="1" ref="E5:E8">D5/F5*100</f>
        <v>68.75</v>
      </c>
      <c r="F5" s="4">
        <f aca="true" t="shared" si="2" ref="F5:F8">SUM(B5+D5)</f>
        <v>16</v>
      </c>
      <c r="G5" s="2">
        <f>F5/F$8*100</f>
        <v>100</v>
      </c>
      <c r="H5" s="1">
        <v>0</v>
      </c>
      <c r="I5" s="4">
        <v>0</v>
      </c>
      <c r="J5" s="4">
        <v>0</v>
      </c>
      <c r="K5" s="4">
        <v>0</v>
      </c>
      <c r="L5" s="4">
        <f aca="true" t="shared" si="3" ref="L5:L8">SUM(H5+J5)</f>
        <v>0</v>
      </c>
      <c r="M5" s="2">
        <f>L5/L$8*100</f>
        <v>0</v>
      </c>
      <c r="N5" s="4">
        <f aca="true" t="shared" si="4" ref="N5:N8">SUM(C5+H5)</f>
        <v>31.25</v>
      </c>
      <c r="O5" s="2">
        <f aca="true" t="shared" si="5" ref="O5:O8">N5/R5*100</f>
        <v>73.96449704142012</v>
      </c>
      <c r="P5" s="4">
        <f aca="true" t="shared" si="6" ref="P5:P8">SUM(D5+J5)</f>
        <v>11</v>
      </c>
      <c r="Q5" s="2">
        <f aca="true" t="shared" si="7" ref="Q5:Q8">P5/R5*100</f>
        <v>26.035502958579883</v>
      </c>
      <c r="R5" s="4">
        <f aca="true" t="shared" si="8" ref="R5:R8">SUM(N5+P5)</f>
        <v>42.25</v>
      </c>
      <c r="S5" s="2">
        <f>R5/R$8*100</f>
        <v>91.35135135135135</v>
      </c>
    </row>
    <row r="6" spans="1:19" ht="15.75">
      <c r="A6" s="14" t="s">
        <v>293</v>
      </c>
      <c r="B6" s="1">
        <v>0</v>
      </c>
      <c r="C6" s="4">
        <v>0</v>
      </c>
      <c r="D6" s="4">
        <v>0</v>
      </c>
      <c r="E6" s="4">
        <v>0</v>
      </c>
      <c r="F6" s="4">
        <f t="shared" si="2"/>
        <v>0</v>
      </c>
      <c r="G6" s="2">
        <f>F6/F$8*100</f>
        <v>0</v>
      </c>
      <c r="H6" s="1">
        <v>0</v>
      </c>
      <c r="I6" s="4">
        <f aca="true" t="shared" si="9" ref="I6:I8">H6/L6*100</f>
        <v>0</v>
      </c>
      <c r="J6" s="4">
        <v>2</v>
      </c>
      <c r="K6" s="4">
        <f aca="true" t="shared" si="10" ref="K6:K8">J6/L6*100</f>
        <v>100</v>
      </c>
      <c r="L6" s="4">
        <f t="shared" si="3"/>
        <v>2</v>
      </c>
      <c r="M6" s="2">
        <f>L6/L$8*100</f>
        <v>50</v>
      </c>
      <c r="N6" s="4">
        <f t="shared" si="4"/>
        <v>0</v>
      </c>
      <c r="O6" s="2">
        <f t="shared" si="5"/>
        <v>0</v>
      </c>
      <c r="P6" s="4">
        <f t="shared" si="6"/>
        <v>2</v>
      </c>
      <c r="Q6" s="2">
        <f t="shared" si="7"/>
        <v>100</v>
      </c>
      <c r="R6" s="4">
        <f t="shared" si="8"/>
        <v>2</v>
      </c>
      <c r="S6" s="2">
        <f>R6/R$8*100</f>
        <v>4.324324324324325</v>
      </c>
    </row>
    <row r="7" spans="1:19" ht="15.75">
      <c r="A7" s="14" t="s">
        <v>6</v>
      </c>
      <c r="B7" s="1">
        <v>0</v>
      </c>
      <c r="C7" s="4">
        <v>0</v>
      </c>
      <c r="D7" s="4">
        <v>0</v>
      </c>
      <c r="E7" s="4">
        <v>0</v>
      </c>
      <c r="F7" s="4">
        <f t="shared" si="2"/>
        <v>0</v>
      </c>
      <c r="G7" s="2">
        <f>F7/F$8*100</f>
        <v>0</v>
      </c>
      <c r="H7" s="1">
        <v>1</v>
      </c>
      <c r="I7" s="4">
        <f t="shared" si="9"/>
        <v>100</v>
      </c>
      <c r="J7" s="4">
        <v>0</v>
      </c>
      <c r="K7" s="4">
        <f t="shared" si="10"/>
        <v>0</v>
      </c>
      <c r="L7" s="4">
        <f t="shared" si="3"/>
        <v>1</v>
      </c>
      <c r="M7" s="2">
        <f>L7/L$8*100</f>
        <v>25</v>
      </c>
      <c r="N7" s="4">
        <f t="shared" si="4"/>
        <v>1</v>
      </c>
      <c r="O7" s="2">
        <f t="shared" si="5"/>
        <v>100</v>
      </c>
      <c r="P7" s="4">
        <f t="shared" si="6"/>
        <v>0</v>
      </c>
      <c r="Q7" s="2">
        <f t="shared" si="7"/>
        <v>0</v>
      </c>
      <c r="R7" s="4">
        <f t="shared" si="8"/>
        <v>1</v>
      </c>
      <c r="S7" s="2">
        <f>R7/R$8*100</f>
        <v>2.1621621621621623</v>
      </c>
    </row>
    <row r="8" spans="1:19" ht="15.75">
      <c r="A8" s="14" t="s">
        <v>0</v>
      </c>
      <c r="B8" s="1">
        <f>SUM(B4:B7)</f>
        <v>5</v>
      </c>
      <c r="C8" s="4">
        <f t="shared" si="0"/>
        <v>31.25</v>
      </c>
      <c r="D8" s="4">
        <f>SUM(D4:D7)</f>
        <v>11</v>
      </c>
      <c r="E8" s="4">
        <f t="shared" si="1"/>
        <v>68.75</v>
      </c>
      <c r="F8" s="4">
        <f t="shared" si="2"/>
        <v>16</v>
      </c>
      <c r="G8" s="2">
        <f>F8/F$8*100</f>
        <v>100</v>
      </c>
      <c r="H8" s="1">
        <f>SUM(H4:H7)</f>
        <v>1</v>
      </c>
      <c r="I8" s="4">
        <f t="shared" si="9"/>
        <v>25</v>
      </c>
      <c r="J8" s="4">
        <f>SUM(J4:J7)</f>
        <v>3</v>
      </c>
      <c r="K8" s="4">
        <f t="shared" si="10"/>
        <v>75</v>
      </c>
      <c r="L8" s="4">
        <f t="shared" si="3"/>
        <v>4</v>
      </c>
      <c r="M8" s="2">
        <f>L8/L$8*100</f>
        <v>100</v>
      </c>
      <c r="N8" s="4">
        <f t="shared" si="4"/>
        <v>32.25</v>
      </c>
      <c r="O8" s="2">
        <f t="shared" si="5"/>
        <v>69.72972972972973</v>
      </c>
      <c r="P8" s="4">
        <f t="shared" si="6"/>
        <v>14</v>
      </c>
      <c r="Q8" s="2">
        <f t="shared" si="7"/>
        <v>30.270270270270274</v>
      </c>
      <c r="R8" s="4">
        <f t="shared" si="8"/>
        <v>46.25</v>
      </c>
      <c r="S8" s="2">
        <f>R8/R$8*100</f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 topLeftCell="A25">
      <selection activeCell="C48" sqref="C48"/>
    </sheetView>
  </sheetViews>
  <sheetFormatPr defaultColWidth="11.00390625" defaultRowHeight="15.75"/>
  <cols>
    <col min="1" max="1" width="16.50390625" style="11" customWidth="1"/>
    <col min="2" max="2" width="16.625" style="11" customWidth="1"/>
    <col min="3" max="3" width="16.50390625" style="11" customWidth="1"/>
    <col min="4" max="4" width="25.00390625" style="11" customWidth="1"/>
    <col min="5" max="5" width="21.625" style="11" customWidth="1"/>
    <col min="6" max="6" width="16.875" style="11" customWidth="1"/>
    <col min="7" max="7" width="16.125" style="11" customWidth="1"/>
    <col min="8" max="8" width="15.875" style="11" customWidth="1"/>
    <col min="9" max="9" width="10.875" style="11" customWidth="1"/>
  </cols>
  <sheetData>
    <row r="1" spans="1:9" ht="17" thickBot="1">
      <c r="A1" s="21" t="s">
        <v>253</v>
      </c>
      <c r="B1" s="22"/>
      <c r="C1" s="22"/>
      <c r="D1" s="22"/>
      <c r="E1" s="22"/>
      <c r="F1" s="22"/>
      <c r="G1" s="22"/>
      <c r="H1" s="22"/>
      <c r="I1" s="23"/>
    </row>
    <row r="2" spans="1:9" ht="17" thickBot="1">
      <c r="A2" s="5" t="s">
        <v>14</v>
      </c>
      <c r="B2" s="6" t="s">
        <v>15</v>
      </c>
      <c r="C2" s="7" t="s">
        <v>16</v>
      </c>
      <c r="D2" s="6" t="s">
        <v>2</v>
      </c>
      <c r="E2" s="6" t="s">
        <v>21</v>
      </c>
      <c r="F2" s="6" t="s">
        <v>17</v>
      </c>
      <c r="G2" s="6" t="s">
        <v>18</v>
      </c>
      <c r="H2" s="6" t="s">
        <v>19</v>
      </c>
      <c r="I2" s="6" t="s">
        <v>20</v>
      </c>
    </row>
    <row r="3" spans="1:9" ht="17" thickBot="1">
      <c r="A3" s="8" t="s">
        <v>254</v>
      </c>
      <c r="B3" s="9" t="s">
        <v>255</v>
      </c>
      <c r="C3" s="10" t="s">
        <v>77</v>
      </c>
      <c r="D3" s="9" t="s">
        <v>292</v>
      </c>
      <c r="E3" s="9" t="s">
        <v>7</v>
      </c>
      <c r="F3" s="9" t="s">
        <v>451</v>
      </c>
      <c r="G3" s="9"/>
      <c r="H3" s="9" t="s">
        <v>68</v>
      </c>
      <c r="I3" s="9" t="s">
        <v>294</v>
      </c>
    </row>
    <row r="4" spans="1:9" ht="17" thickBot="1">
      <c r="A4" s="8" t="s">
        <v>26</v>
      </c>
      <c r="B4" s="9" t="s">
        <v>256</v>
      </c>
      <c r="C4" s="10" t="s">
        <v>25</v>
      </c>
      <c r="D4" s="9" t="s">
        <v>292</v>
      </c>
      <c r="E4" s="9" t="s">
        <v>7</v>
      </c>
      <c r="F4" s="9" t="s">
        <v>452</v>
      </c>
      <c r="G4" s="9"/>
      <c r="H4" s="9" t="s">
        <v>68</v>
      </c>
      <c r="I4" s="9" t="s">
        <v>294</v>
      </c>
    </row>
    <row r="5" spans="1:9" ht="17" thickBot="1">
      <c r="A5" s="8" t="s">
        <v>257</v>
      </c>
      <c r="B5" s="9" t="s">
        <v>258</v>
      </c>
      <c r="C5" s="10" t="s">
        <v>25</v>
      </c>
      <c r="D5" s="9" t="s">
        <v>292</v>
      </c>
      <c r="E5" s="9" t="s">
        <v>7</v>
      </c>
      <c r="F5" s="9" t="s">
        <v>453</v>
      </c>
      <c r="G5" s="9"/>
      <c r="H5" s="9" t="s">
        <v>68</v>
      </c>
      <c r="I5" s="9" t="s">
        <v>294</v>
      </c>
    </row>
    <row r="6" spans="1:9" ht="17" thickBot="1">
      <c r="A6" s="8" t="s">
        <v>259</v>
      </c>
      <c r="B6" s="9" t="s">
        <v>260</v>
      </c>
      <c r="C6" s="10" t="s">
        <v>77</v>
      </c>
      <c r="D6" s="9" t="s">
        <v>292</v>
      </c>
      <c r="E6" s="9" t="s">
        <v>7</v>
      </c>
      <c r="F6" s="9" t="s">
        <v>454</v>
      </c>
      <c r="G6" s="9"/>
      <c r="H6" s="9" t="s">
        <v>68</v>
      </c>
      <c r="I6" s="9" t="s">
        <v>294</v>
      </c>
    </row>
    <row r="7" spans="1:9" ht="17" thickBot="1">
      <c r="A7" s="8" t="s">
        <v>261</v>
      </c>
      <c r="B7" s="9" t="s">
        <v>262</v>
      </c>
      <c r="C7" s="10" t="s">
        <v>25</v>
      </c>
      <c r="D7" s="9" t="s">
        <v>292</v>
      </c>
      <c r="E7" s="9" t="s">
        <v>7</v>
      </c>
      <c r="F7" s="9" t="s">
        <v>455</v>
      </c>
      <c r="G7" s="9"/>
      <c r="H7" s="9" t="s">
        <v>68</v>
      </c>
      <c r="I7" s="9" t="s">
        <v>294</v>
      </c>
    </row>
    <row r="8" spans="1:9" ht="17" thickBot="1">
      <c r="A8" s="8" t="s">
        <v>263</v>
      </c>
      <c r="B8" s="9" t="s">
        <v>264</v>
      </c>
      <c r="C8" s="10" t="s">
        <v>25</v>
      </c>
      <c r="D8" s="9" t="s">
        <v>292</v>
      </c>
      <c r="E8" s="9" t="s">
        <v>7</v>
      </c>
      <c r="F8" s="9" t="s">
        <v>456</v>
      </c>
      <c r="G8" s="9"/>
      <c r="H8" s="9" t="s">
        <v>68</v>
      </c>
      <c r="I8" s="9" t="s">
        <v>294</v>
      </c>
    </row>
    <row r="9" spans="1:9" ht="17" thickBot="1">
      <c r="A9" s="8" t="s">
        <v>265</v>
      </c>
      <c r="B9" s="9" t="s">
        <v>266</v>
      </c>
      <c r="C9" s="10" t="s">
        <v>25</v>
      </c>
      <c r="D9" s="9" t="s">
        <v>292</v>
      </c>
      <c r="E9" s="9" t="s">
        <v>7</v>
      </c>
      <c r="F9" s="9" t="s">
        <v>457</v>
      </c>
      <c r="G9" s="9"/>
      <c r="H9" s="9" t="s">
        <v>68</v>
      </c>
      <c r="I9" s="9" t="s">
        <v>294</v>
      </c>
    </row>
    <row r="10" spans="1:9" ht="17" thickBot="1">
      <c r="A10" s="8" t="s">
        <v>267</v>
      </c>
      <c r="B10" s="9" t="s">
        <v>268</v>
      </c>
      <c r="C10" s="10" t="s">
        <v>25</v>
      </c>
      <c r="D10" s="9" t="s">
        <v>292</v>
      </c>
      <c r="E10" s="9" t="s">
        <v>7</v>
      </c>
      <c r="F10" s="9" t="s">
        <v>458</v>
      </c>
      <c r="G10" s="9"/>
      <c r="H10" s="9" t="s">
        <v>68</v>
      </c>
      <c r="I10" s="9" t="s">
        <v>294</v>
      </c>
    </row>
    <row r="11" spans="1:9" ht="17" thickBot="1">
      <c r="A11" s="8" t="s">
        <v>269</v>
      </c>
      <c r="B11" s="9" t="s">
        <v>270</v>
      </c>
      <c r="C11" s="10" t="s">
        <v>25</v>
      </c>
      <c r="D11" s="9" t="s">
        <v>292</v>
      </c>
      <c r="E11" s="9" t="s">
        <v>7</v>
      </c>
      <c r="F11" s="9" t="s">
        <v>459</v>
      </c>
      <c r="G11" s="9"/>
      <c r="H11" s="9" t="s">
        <v>68</v>
      </c>
      <c r="I11" s="9" t="s">
        <v>294</v>
      </c>
    </row>
    <row r="12" spans="1:9" ht="17" thickBot="1">
      <c r="A12" s="8" t="s">
        <v>271</v>
      </c>
      <c r="B12" s="9" t="s">
        <v>272</v>
      </c>
      <c r="C12" s="10" t="s">
        <v>77</v>
      </c>
      <c r="D12" s="9" t="s">
        <v>292</v>
      </c>
      <c r="E12" s="9" t="s">
        <v>7</v>
      </c>
      <c r="F12" s="9" t="s">
        <v>460</v>
      </c>
      <c r="G12" s="9"/>
      <c r="H12" s="9" t="s">
        <v>68</v>
      </c>
      <c r="I12" s="9" t="s">
        <v>294</v>
      </c>
    </row>
    <row r="13" spans="1:9" ht="17" thickBot="1">
      <c r="A13" s="8" t="s">
        <v>273</v>
      </c>
      <c r="B13" s="9" t="s">
        <v>274</v>
      </c>
      <c r="C13" s="10" t="s">
        <v>25</v>
      </c>
      <c r="D13" s="9" t="s">
        <v>292</v>
      </c>
      <c r="E13" s="9" t="s">
        <v>7</v>
      </c>
      <c r="F13" s="9" t="s">
        <v>461</v>
      </c>
      <c r="G13" s="9"/>
      <c r="H13" s="9" t="s">
        <v>68</v>
      </c>
      <c r="I13" s="9" t="s">
        <v>294</v>
      </c>
    </row>
    <row r="14" spans="1:9" ht="17" thickBot="1">
      <c r="A14" s="8" t="s">
        <v>275</v>
      </c>
      <c r="B14" s="9" t="s">
        <v>256</v>
      </c>
      <c r="C14" s="10" t="s">
        <v>25</v>
      </c>
      <c r="D14" s="9" t="s">
        <v>292</v>
      </c>
      <c r="E14" s="9" t="s">
        <v>7</v>
      </c>
      <c r="F14" s="9" t="s">
        <v>462</v>
      </c>
      <c r="G14" s="9"/>
      <c r="H14" s="9" t="s">
        <v>68</v>
      </c>
      <c r="I14" s="9" t="s">
        <v>294</v>
      </c>
    </row>
    <row r="15" spans="1:9" ht="17" thickBot="1">
      <c r="A15" s="8" t="s">
        <v>276</v>
      </c>
      <c r="B15" s="9" t="s">
        <v>256</v>
      </c>
      <c r="C15" s="10" t="s">
        <v>25</v>
      </c>
      <c r="D15" s="9" t="s">
        <v>292</v>
      </c>
      <c r="E15" s="9" t="s">
        <v>7</v>
      </c>
      <c r="F15" s="9" t="s">
        <v>503</v>
      </c>
      <c r="G15" s="9"/>
      <c r="H15" s="9" t="s">
        <v>68</v>
      </c>
      <c r="I15" s="9" t="s">
        <v>294</v>
      </c>
    </row>
    <row r="16" spans="1:9" ht="17" thickBot="1">
      <c r="A16" s="8" t="s">
        <v>277</v>
      </c>
      <c r="B16" s="9" t="s">
        <v>278</v>
      </c>
      <c r="C16" s="10" t="s">
        <v>77</v>
      </c>
      <c r="D16" s="9" t="s">
        <v>292</v>
      </c>
      <c r="E16" s="9" t="s">
        <v>7</v>
      </c>
      <c r="F16" s="9" t="s">
        <v>504</v>
      </c>
      <c r="G16" s="9"/>
      <c r="H16" s="9" t="s">
        <v>68</v>
      </c>
      <c r="I16" s="9" t="s">
        <v>294</v>
      </c>
    </row>
    <row r="17" spans="1:9" ht="17" thickBot="1">
      <c r="A17" s="8" t="s">
        <v>279</v>
      </c>
      <c r="B17" s="9" t="s">
        <v>280</v>
      </c>
      <c r="C17" s="10" t="s">
        <v>25</v>
      </c>
      <c r="D17" s="9" t="s">
        <v>292</v>
      </c>
      <c r="E17" s="9" t="s">
        <v>7</v>
      </c>
      <c r="F17" s="9" t="s">
        <v>505</v>
      </c>
      <c r="G17" s="9"/>
      <c r="H17" s="9" t="s">
        <v>68</v>
      </c>
      <c r="I17" s="9" t="s">
        <v>294</v>
      </c>
    </row>
    <row r="18" spans="1:9" ht="17" thickBot="1">
      <c r="A18" s="8" t="s">
        <v>281</v>
      </c>
      <c r="B18" s="9" t="s">
        <v>282</v>
      </c>
      <c r="C18" s="10" t="s">
        <v>77</v>
      </c>
      <c r="D18" s="9" t="s">
        <v>292</v>
      </c>
      <c r="E18" s="9" t="s">
        <v>7</v>
      </c>
      <c r="F18" s="9" t="s">
        <v>684</v>
      </c>
      <c r="G18" s="9"/>
      <c r="H18" s="9" t="s">
        <v>68</v>
      </c>
      <c r="I18" s="9" t="s">
        <v>294</v>
      </c>
    </row>
    <row r="19" spans="1:9" ht="17" thickBot="1">
      <c r="A19" s="8" t="s">
        <v>283</v>
      </c>
      <c r="B19" s="9" t="s">
        <v>284</v>
      </c>
      <c r="C19" s="10" t="s">
        <v>25</v>
      </c>
      <c r="D19" s="9" t="s">
        <v>6</v>
      </c>
      <c r="E19" s="9" t="s">
        <v>137</v>
      </c>
      <c r="F19" s="9"/>
      <c r="G19" s="9"/>
      <c r="H19" s="9" t="s">
        <v>68</v>
      </c>
      <c r="I19" s="9" t="s">
        <v>294</v>
      </c>
    </row>
    <row r="20" spans="1:9" ht="17" thickBot="1">
      <c r="A20" s="8" t="s">
        <v>285</v>
      </c>
      <c r="B20" s="9" t="s">
        <v>286</v>
      </c>
      <c r="C20" s="10" t="s">
        <v>77</v>
      </c>
      <c r="D20" s="9" t="s">
        <v>6</v>
      </c>
      <c r="E20" s="9" t="s">
        <v>137</v>
      </c>
      <c r="F20" s="9"/>
      <c r="G20" s="9"/>
      <c r="H20" s="9" t="s">
        <v>68</v>
      </c>
      <c r="I20" s="9" t="s">
        <v>294</v>
      </c>
    </row>
    <row r="21" spans="1:9" ht="17" thickBot="1">
      <c r="A21" s="8" t="s">
        <v>287</v>
      </c>
      <c r="B21" s="9" t="s">
        <v>288</v>
      </c>
      <c r="C21" s="10" t="s">
        <v>25</v>
      </c>
      <c r="D21" s="9" t="s">
        <v>293</v>
      </c>
      <c r="E21" s="9" t="s">
        <v>137</v>
      </c>
      <c r="F21" s="9"/>
      <c r="G21" s="9"/>
      <c r="H21" s="9" t="s">
        <v>68</v>
      </c>
      <c r="I21" s="9" t="s">
        <v>294</v>
      </c>
    </row>
    <row r="22" spans="1:9" ht="17" thickBot="1">
      <c r="A22" s="8" t="s">
        <v>289</v>
      </c>
      <c r="B22" s="9" t="s">
        <v>81</v>
      </c>
      <c r="C22" s="10" t="s">
        <v>25</v>
      </c>
      <c r="D22" s="9" t="s">
        <v>293</v>
      </c>
      <c r="E22" s="9" t="s">
        <v>137</v>
      </c>
      <c r="F22" s="9"/>
      <c r="G22" s="9"/>
      <c r="H22" s="9" t="s">
        <v>68</v>
      </c>
      <c r="I22" s="9" t="s">
        <v>294</v>
      </c>
    </row>
    <row r="23" spans="1:9" ht="17" thickBot="1">
      <c r="A23" s="8" t="s">
        <v>290</v>
      </c>
      <c r="B23" s="9" t="s">
        <v>291</v>
      </c>
      <c r="C23" s="10" t="s">
        <v>25</v>
      </c>
      <c r="D23" s="9" t="s">
        <v>4</v>
      </c>
      <c r="E23" s="9" t="s">
        <v>137</v>
      </c>
      <c r="F23" s="9"/>
      <c r="G23" s="9"/>
      <c r="H23" s="9" t="s">
        <v>68</v>
      </c>
      <c r="I23" s="9" t="s">
        <v>294</v>
      </c>
    </row>
    <row r="24" spans="1:9" ht="17" thickBot="1">
      <c r="A24" s="8" t="s">
        <v>648</v>
      </c>
      <c r="B24" s="9" t="s">
        <v>649</v>
      </c>
      <c r="C24" s="10" t="s">
        <v>25</v>
      </c>
      <c r="D24" s="9" t="s">
        <v>292</v>
      </c>
      <c r="E24" s="9" t="s">
        <v>7</v>
      </c>
      <c r="F24" s="9" t="s">
        <v>451</v>
      </c>
      <c r="G24" s="9"/>
      <c r="H24" s="9" t="s">
        <v>506</v>
      </c>
      <c r="I24" s="9" t="s">
        <v>294</v>
      </c>
    </row>
    <row r="25" spans="1:9" ht="17" thickBot="1">
      <c r="A25" s="8" t="s">
        <v>650</v>
      </c>
      <c r="B25" s="9" t="s">
        <v>651</v>
      </c>
      <c r="C25" s="10" t="s">
        <v>77</v>
      </c>
      <c r="D25" s="9" t="s">
        <v>292</v>
      </c>
      <c r="E25" s="9" t="s">
        <v>7</v>
      </c>
      <c r="F25" s="9" t="s">
        <v>452</v>
      </c>
      <c r="G25" s="9"/>
      <c r="H25" s="9" t="s">
        <v>506</v>
      </c>
      <c r="I25" s="9" t="s">
        <v>294</v>
      </c>
    </row>
    <row r="26" spans="1:9" ht="17" thickBot="1">
      <c r="A26" s="8" t="s">
        <v>652</v>
      </c>
      <c r="B26" s="9" t="s">
        <v>653</v>
      </c>
      <c r="C26" s="10" t="s">
        <v>25</v>
      </c>
      <c r="D26" s="9" t="s">
        <v>292</v>
      </c>
      <c r="E26" s="9" t="s">
        <v>7</v>
      </c>
      <c r="F26" s="9" t="s">
        <v>453</v>
      </c>
      <c r="G26" s="9"/>
      <c r="H26" s="9" t="s">
        <v>506</v>
      </c>
      <c r="I26" s="9" t="s">
        <v>294</v>
      </c>
    </row>
    <row r="27" spans="1:9" ht="17" thickBot="1">
      <c r="A27" s="8" t="s">
        <v>654</v>
      </c>
      <c r="B27" s="9" t="s">
        <v>314</v>
      </c>
      <c r="C27" s="10" t="s">
        <v>77</v>
      </c>
      <c r="D27" s="9" t="s">
        <v>292</v>
      </c>
      <c r="E27" s="9" t="s">
        <v>7</v>
      </c>
      <c r="F27" s="9" t="s">
        <v>454</v>
      </c>
      <c r="G27" s="9"/>
      <c r="H27" s="9" t="s">
        <v>506</v>
      </c>
      <c r="I27" s="9" t="s">
        <v>294</v>
      </c>
    </row>
    <row r="28" spans="1:9" ht="17" thickBot="1">
      <c r="A28" s="8" t="s">
        <v>655</v>
      </c>
      <c r="B28" s="9" t="s">
        <v>527</v>
      </c>
      <c r="C28" s="10" t="s">
        <v>25</v>
      </c>
      <c r="D28" s="9" t="s">
        <v>292</v>
      </c>
      <c r="E28" s="9" t="s">
        <v>7</v>
      </c>
      <c r="F28" s="9" t="s">
        <v>455</v>
      </c>
      <c r="G28" s="9"/>
      <c r="H28" s="9" t="s">
        <v>506</v>
      </c>
      <c r="I28" s="9" t="s">
        <v>294</v>
      </c>
    </row>
    <row r="29" spans="1:9" ht="17" thickBot="1">
      <c r="A29" s="8" t="s">
        <v>656</v>
      </c>
      <c r="B29" s="9" t="s">
        <v>657</v>
      </c>
      <c r="C29" s="10" t="s">
        <v>25</v>
      </c>
      <c r="D29" s="9" t="s">
        <v>292</v>
      </c>
      <c r="E29" s="9" t="s">
        <v>7</v>
      </c>
      <c r="F29" s="9" t="s">
        <v>456</v>
      </c>
      <c r="G29" s="9"/>
      <c r="H29" s="9" t="s">
        <v>506</v>
      </c>
      <c r="I29" s="9" t="s">
        <v>294</v>
      </c>
    </row>
    <row r="30" spans="1:9" ht="17" thickBot="1">
      <c r="A30" s="8" t="s">
        <v>658</v>
      </c>
      <c r="B30" s="8" t="s">
        <v>659</v>
      </c>
      <c r="C30" s="8" t="s">
        <v>77</v>
      </c>
      <c r="D30" s="9" t="s">
        <v>292</v>
      </c>
      <c r="E30" s="9" t="s">
        <v>7</v>
      </c>
      <c r="F30" s="9" t="s">
        <v>457</v>
      </c>
      <c r="G30" s="8"/>
      <c r="H30" s="9" t="s">
        <v>506</v>
      </c>
      <c r="I30" s="9" t="s">
        <v>294</v>
      </c>
    </row>
    <row r="31" spans="1:9" ht="17" thickBot="1">
      <c r="A31" s="8" t="s">
        <v>660</v>
      </c>
      <c r="B31" s="8" t="s">
        <v>602</v>
      </c>
      <c r="C31" s="8" t="s">
        <v>25</v>
      </c>
      <c r="D31" s="9" t="s">
        <v>292</v>
      </c>
      <c r="E31" s="9" t="s">
        <v>7</v>
      </c>
      <c r="F31" s="9" t="s">
        <v>458</v>
      </c>
      <c r="G31" s="8"/>
      <c r="H31" s="9" t="s">
        <v>506</v>
      </c>
      <c r="I31" s="9" t="s">
        <v>294</v>
      </c>
    </row>
    <row r="32" spans="1:9" ht="17" thickBot="1">
      <c r="A32" s="8" t="s">
        <v>661</v>
      </c>
      <c r="B32" s="8" t="s">
        <v>662</v>
      </c>
      <c r="C32" s="8" t="s">
        <v>25</v>
      </c>
      <c r="D32" s="9" t="s">
        <v>292</v>
      </c>
      <c r="E32" s="9" t="s">
        <v>7</v>
      </c>
      <c r="F32" s="9" t="s">
        <v>459</v>
      </c>
      <c r="G32" s="8"/>
      <c r="H32" s="9" t="s">
        <v>506</v>
      </c>
      <c r="I32" s="9" t="s">
        <v>294</v>
      </c>
    </row>
    <row r="33" spans="1:9" ht="17" thickBot="1">
      <c r="A33" s="8" t="s">
        <v>663</v>
      </c>
      <c r="B33" s="8" t="s">
        <v>664</v>
      </c>
      <c r="C33" s="8" t="s">
        <v>77</v>
      </c>
      <c r="D33" s="9" t="s">
        <v>292</v>
      </c>
      <c r="E33" s="9" t="s">
        <v>7</v>
      </c>
      <c r="F33" s="9" t="s">
        <v>460</v>
      </c>
      <c r="G33" s="8"/>
      <c r="H33" s="9" t="s">
        <v>506</v>
      </c>
      <c r="I33" s="9" t="s">
        <v>294</v>
      </c>
    </row>
    <row r="34" spans="1:9" ht="17" thickBot="1">
      <c r="A34" s="8" t="s">
        <v>665</v>
      </c>
      <c r="B34" s="8" t="s">
        <v>129</v>
      </c>
      <c r="C34" s="8" t="s">
        <v>25</v>
      </c>
      <c r="D34" s="9" t="s">
        <v>292</v>
      </c>
      <c r="E34" s="9" t="s">
        <v>7</v>
      </c>
      <c r="F34" s="9" t="s">
        <v>461</v>
      </c>
      <c r="G34" s="8"/>
      <c r="H34" s="9" t="s">
        <v>506</v>
      </c>
      <c r="I34" s="9" t="s">
        <v>294</v>
      </c>
    </row>
    <row r="35" spans="1:9" ht="17" thickBot="1">
      <c r="A35" s="8" t="s">
        <v>666</v>
      </c>
      <c r="B35" s="8" t="s">
        <v>667</v>
      </c>
      <c r="C35" s="8" t="s">
        <v>25</v>
      </c>
      <c r="D35" s="9" t="s">
        <v>292</v>
      </c>
      <c r="E35" s="9" t="s">
        <v>7</v>
      </c>
      <c r="F35" s="9" t="s">
        <v>462</v>
      </c>
      <c r="G35" s="8"/>
      <c r="H35" s="9" t="s">
        <v>506</v>
      </c>
      <c r="I35" s="9" t="s">
        <v>294</v>
      </c>
    </row>
    <row r="36" spans="1:9" ht="17" thickBot="1">
      <c r="A36" s="8" t="s">
        <v>668</v>
      </c>
      <c r="B36" s="8" t="s">
        <v>669</v>
      </c>
      <c r="C36" s="8" t="s">
        <v>25</v>
      </c>
      <c r="D36" s="9" t="s">
        <v>292</v>
      </c>
      <c r="E36" s="9" t="s">
        <v>7</v>
      </c>
      <c r="F36" s="9" t="s">
        <v>503</v>
      </c>
      <c r="G36" s="8"/>
      <c r="H36" s="9" t="s">
        <v>506</v>
      </c>
      <c r="I36" s="9" t="s">
        <v>294</v>
      </c>
    </row>
    <row r="37" spans="1:9" ht="17" thickBot="1">
      <c r="A37" s="8" t="s">
        <v>670</v>
      </c>
      <c r="B37" s="8" t="s">
        <v>423</v>
      </c>
      <c r="C37" s="8" t="s">
        <v>77</v>
      </c>
      <c r="D37" s="9" t="s">
        <v>292</v>
      </c>
      <c r="E37" s="9" t="s">
        <v>7</v>
      </c>
      <c r="F37" s="9" t="s">
        <v>504</v>
      </c>
      <c r="G37" s="8"/>
      <c r="H37" s="9" t="s">
        <v>506</v>
      </c>
      <c r="I37" s="9" t="s">
        <v>294</v>
      </c>
    </row>
    <row r="38" spans="1:9" ht="17" thickBot="1">
      <c r="A38" s="8" t="s">
        <v>671</v>
      </c>
      <c r="B38" s="8" t="s">
        <v>567</v>
      </c>
      <c r="C38" s="8" t="s">
        <v>25</v>
      </c>
      <c r="D38" s="9" t="s">
        <v>292</v>
      </c>
      <c r="E38" s="9" t="s">
        <v>7</v>
      </c>
      <c r="F38" s="9" t="s">
        <v>505</v>
      </c>
      <c r="G38" s="8"/>
      <c r="H38" s="9" t="s">
        <v>506</v>
      </c>
      <c r="I38" s="9" t="s">
        <v>294</v>
      </c>
    </row>
    <row r="39" spans="1:9" ht="17" thickBot="1">
      <c r="A39" s="8" t="s">
        <v>672</v>
      </c>
      <c r="B39" s="8" t="s">
        <v>673</v>
      </c>
      <c r="C39" s="8" t="s">
        <v>77</v>
      </c>
      <c r="D39" s="9" t="s">
        <v>292</v>
      </c>
      <c r="E39" s="9" t="s">
        <v>7</v>
      </c>
      <c r="F39" s="9" t="s">
        <v>684</v>
      </c>
      <c r="G39" s="8"/>
      <c r="H39" s="9" t="s">
        <v>506</v>
      </c>
      <c r="I39" s="9" t="s">
        <v>294</v>
      </c>
    </row>
    <row r="40" spans="1:9" ht="17" thickBot="1">
      <c r="A40" s="8" t="s">
        <v>674</v>
      </c>
      <c r="B40" s="8" t="s">
        <v>675</v>
      </c>
      <c r="C40" s="8" t="s">
        <v>25</v>
      </c>
      <c r="D40" s="9" t="s">
        <v>6</v>
      </c>
      <c r="E40" s="9" t="s">
        <v>137</v>
      </c>
      <c r="F40" s="8"/>
      <c r="G40" s="8"/>
      <c r="H40" s="9" t="s">
        <v>506</v>
      </c>
      <c r="I40" s="9" t="s">
        <v>294</v>
      </c>
    </row>
    <row r="41" spans="1:9" ht="17" thickBot="1">
      <c r="A41" s="8" t="s">
        <v>676</v>
      </c>
      <c r="B41" s="8" t="s">
        <v>677</v>
      </c>
      <c r="C41" s="8" t="s">
        <v>25</v>
      </c>
      <c r="D41" s="9" t="s">
        <v>6</v>
      </c>
      <c r="E41" s="9" t="s">
        <v>137</v>
      </c>
      <c r="F41" s="8"/>
      <c r="G41" s="8"/>
      <c r="H41" s="9" t="s">
        <v>506</v>
      </c>
      <c r="I41" s="9" t="s">
        <v>294</v>
      </c>
    </row>
    <row r="42" spans="1:9" ht="17" thickBot="1">
      <c r="A42" s="8" t="s">
        <v>678</v>
      </c>
      <c r="B42" s="8" t="s">
        <v>679</v>
      </c>
      <c r="C42" s="8" t="s">
        <v>77</v>
      </c>
      <c r="D42" s="9" t="s">
        <v>293</v>
      </c>
      <c r="E42" s="9" t="s">
        <v>137</v>
      </c>
      <c r="F42" s="8"/>
      <c r="G42" s="8"/>
      <c r="H42" s="9" t="s">
        <v>506</v>
      </c>
      <c r="I42" s="9" t="s">
        <v>294</v>
      </c>
    </row>
    <row r="43" spans="1:9" ht="17" thickBot="1">
      <c r="A43" s="8" t="s">
        <v>680</v>
      </c>
      <c r="B43" s="8" t="s">
        <v>681</v>
      </c>
      <c r="C43" s="8" t="s">
        <v>77</v>
      </c>
      <c r="D43" s="9" t="s">
        <v>293</v>
      </c>
      <c r="E43" s="9" t="s">
        <v>137</v>
      </c>
      <c r="F43" s="8"/>
      <c r="G43" s="8"/>
      <c r="H43" s="9" t="s">
        <v>506</v>
      </c>
      <c r="I43" s="9" t="s">
        <v>294</v>
      </c>
    </row>
    <row r="44" spans="1:9" ht="17" thickBot="1">
      <c r="A44" s="8" t="s">
        <v>682</v>
      </c>
      <c r="B44" s="8" t="s">
        <v>683</v>
      </c>
      <c r="C44" s="8" t="s">
        <v>25</v>
      </c>
      <c r="D44" s="9" t="s">
        <v>4</v>
      </c>
      <c r="E44" s="9" t="s">
        <v>137</v>
      </c>
      <c r="F44" s="8"/>
      <c r="G44" s="8"/>
      <c r="H44" s="9" t="s">
        <v>506</v>
      </c>
      <c r="I44" s="9" t="s">
        <v>294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 topLeftCell="A1">
      <selection activeCell="N18" sqref="N18"/>
    </sheetView>
  </sheetViews>
  <sheetFormatPr defaultColWidth="8.00390625" defaultRowHeight="15.75"/>
  <cols>
    <col min="1" max="1" width="17.125" style="0" customWidth="1"/>
  </cols>
  <sheetData>
    <row r="1" spans="1:19" ht="15.75">
      <c r="A1" s="19" t="s">
        <v>391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5.75">
      <c r="A2" s="19" t="s">
        <v>2</v>
      </c>
      <c r="B2" s="19" t="s">
        <v>7</v>
      </c>
      <c r="C2" s="19"/>
      <c r="D2" s="19"/>
      <c r="E2" s="19"/>
      <c r="F2" s="19"/>
      <c r="G2" s="19"/>
      <c r="H2" s="20" t="s">
        <v>10</v>
      </c>
      <c r="I2" s="20"/>
      <c r="J2" s="20"/>
      <c r="K2" s="20"/>
      <c r="L2" s="20"/>
      <c r="M2" s="20"/>
      <c r="N2" s="19" t="s">
        <v>8</v>
      </c>
      <c r="O2" s="19"/>
      <c r="P2" s="19"/>
      <c r="Q2" s="19"/>
      <c r="R2" s="19"/>
      <c r="S2" s="19"/>
    </row>
    <row r="3" spans="1:19" ht="15.75">
      <c r="A3" s="19"/>
      <c r="B3" s="3" t="s">
        <v>3</v>
      </c>
      <c r="C3" s="3" t="s">
        <v>9</v>
      </c>
      <c r="D3" s="3" t="s">
        <v>11</v>
      </c>
      <c r="E3" s="3" t="s">
        <v>12</v>
      </c>
      <c r="F3" s="3" t="s">
        <v>0</v>
      </c>
      <c r="G3" s="3" t="s">
        <v>13</v>
      </c>
      <c r="H3" s="3" t="s">
        <v>3</v>
      </c>
      <c r="I3" s="3" t="s">
        <v>9</v>
      </c>
      <c r="J3" s="3" t="s">
        <v>11</v>
      </c>
      <c r="K3" s="3" t="s">
        <v>12</v>
      </c>
      <c r="L3" s="3" t="s">
        <v>0</v>
      </c>
      <c r="M3" s="3" t="s">
        <v>13</v>
      </c>
      <c r="N3" s="3" t="s">
        <v>3</v>
      </c>
      <c r="O3" s="3" t="s">
        <v>9</v>
      </c>
      <c r="P3" s="3" t="s">
        <v>11</v>
      </c>
      <c r="Q3" s="3" t="s">
        <v>12</v>
      </c>
      <c r="R3" s="3" t="s">
        <v>0</v>
      </c>
      <c r="S3" s="3" t="s">
        <v>13</v>
      </c>
    </row>
    <row r="4" spans="1:19" ht="15.75">
      <c r="A4" s="14" t="s">
        <v>4</v>
      </c>
      <c r="B4" s="1">
        <v>0</v>
      </c>
      <c r="C4" s="4">
        <v>0</v>
      </c>
      <c r="D4" s="4">
        <v>0</v>
      </c>
      <c r="E4" s="4">
        <v>0</v>
      </c>
      <c r="F4" s="4">
        <f>SUM(B4+D4)</f>
        <v>0</v>
      </c>
      <c r="G4" s="2">
        <f aca="true" t="shared" si="0" ref="G4:G9">F4/F$9*100</f>
        <v>0</v>
      </c>
      <c r="H4" s="1">
        <v>1</v>
      </c>
      <c r="I4" s="4">
        <f>H4/L4*100</f>
        <v>50</v>
      </c>
      <c r="J4" s="4">
        <v>1</v>
      </c>
      <c r="K4" s="4">
        <f>J4/L4*100</f>
        <v>50</v>
      </c>
      <c r="L4" s="4">
        <f>SUM(H4+J4)</f>
        <v>2</v>
      </c>
      <c r="M4" s="2">
        <f aca="true" t="shared" si="1" ref="M4:M9">L4/L$9*100</f>
        <v>40</v>
      </c>
      <c r="N4" s="4">
        <f>SUM(B4+H4)</f>
        <v>1</v>
      </c>
      <c r="O4" s="2">
        <f>N4/R4*100</f>
        <v>50</v>
      </c>
      <c r="P4" s="4">
        <f>SUM(D4+J4)</f>
        <v>1</v>
      </c>
      <c r="Q4" s="2">
        <f>P4/R4*100</f>
        <v>50</v>
      </c>
      <c r="R4" s="4">
        <f>SUM(N4+P4)</f>
        <v>2</v>
      </c>
      <c r="S4" s="2">
        <f aca="true" t="shared" si="2" ref="S4:S9">R4/R$9*100</f>
        <v>9.523809523809524</v>
      </c>
    </row>
    <row r="5" spans="1:19" ht="15.75">
      <c r="A5" s="14" t="s">
        <v>1</v>
      </c>
      <c r="B5" s="1">
        <v>0</v>
      </c>
      <c r="C5" s="4">
        <f aca="true" t="shared" si="3" ref="C5:C9">B5/F5*100</f>
        <v>0</v>
      </c>
      <c r="D5" s="4">
        <v>1</v>
      </c>
      <c r="E5" s="4">
        <f aca="true" t="shared" si="4" ref="E5:E9">D5/F5*100</f>
        <v>100</v>
      </c>
      <c r="F5" s="4">
        <f aca="true" t="shared" si="5" ref="F5:F9">SUM(B5+D5)</f>
        <v>1</v>
      </c>
      <c r="G5" s="2">
        <f t="shared" si="0"/>
        <v>6.25</v>
      </c>
      <c r="H5" s="1">
        <v>0</v>
      </c>
      <c r="I5" s="4">
        <f aca="true" t="shared" si="6" ref="I5:I9">H5/L5*100</f>
        <v>0</v>
      </c>
      <c r="J5" s="4">
        <v>1</v>
      </c>
      <c r="K5" s="4">
        <f aca="true" t="shared" si="7" ref="K5:K9">J5/L5*100</f>
        <v>100</v>
      </c>
      <c r="L5" s="4">
        <f aca="true" t="shared" si="8" ref="L5:L9">SUM(H5+J5)</f>
        <v>1</v>
      </c>
      <c r="M5" s="2">
        <f t="shared" si="1"/>
        <v>20</v>
      </c>
      <c r="N5" s="4">
        <f aca="true" t="shared" si="9" ref="N5:N9">SUM(B5+H5)</f>
        <v>0</v>
      </c>
      <c r="O5" s="2">
        <f aca="true" t="shared" si="10" ref="O5:O9">N5/R5*100</f>
        <v>0</v>
      </c>
      <c r="P5" s="4">
        <f aca="true" t="shared" si="11" ref="P5:P9">SUM(D5+J5)</f>
        <v>2</v>
      </c>
      <c r="Q5" s="2">
        <f aca="true" t="shared" si="12" ref="Q5:Q9">P5/R5*100</f>
        <v>100</v>
      </c>
      <c r="R5" s="4">
        <f aca="true" t="shared" si="13" ref="R5:R9">SUM(N5+P5)</f>
        <v>2</v>
      </c>
      <c r="S5" s="2">
        <f t="shared" si="2"/>
        <v>9.523809523809524</v>
      </c>
    </row>
    <row r="6" spans="1:19" ht="15.75">
      <c r="A6" s="14" t="s">
        <v>292</v>
      </c>
      <c r="B6" s="1">
        <v>4</v>
      </c>
      <c r="C6" s="4">
        <f t="shared" si="3"/>
        <v>28.57142857142857</v>
      </c>
      <c r="D6" s="4">
        <v>10</v>
      </c>
      <c r="E6" s="4">
        <f t="shared" si="4"/>
        <v>71.42857142857143</v>
      </c>
      <c r="F6" s="4">
        <f t="shared" si="5"/>
        <v>14</v>
      </c>
      <c r="G6" s="2">
        <f t="shared" si="0"/>
        <v>87.5</v>
      </c>
      <c r="H6" s="1">
        <v>0</v>
      </c>
      <c r="I6" s="4">
        <v>0</v>
      </c>
      <c r="J6" s="4">
        <v>0</v>
      </c>
      <c r="K6" s="4">
        <v>0</v>
      </c>
      <c r="L6" s="4">
        <f t="shared" si="8"/>
        <v>0</v>
      </c>
      <c r="M6" s="2">
        <f t="shared" si="1"/>
        <v>0</v>
      </c>
      <c r="N6" s="4">
        <f t="shared" si="9"/>
        <v>4</v>
      </c>
      <c r="O6" s="2">
        <f t="shared" si="10"/>
        <v>28.57142857142857</v>
      </c>
      <c r="P6" s="4">
        <f t="shared" si="11"/>
        <v>10</v>
      </c>
      <c r="Q6" s="2">
        <f t="shared" si="12"/>
        <v>71.42857142857143</v>
      </c>
      <c r="R6" s="4">
        <f t="shared" si="13"/>
        <v>14</v>
      </c>
      <c r="S6" s="2">
        <f t="shared" si="2"/>
        <v>66.66666666666666</v>
      </c>
    </row>
    <row r="7" spans="1:19" ht="15.75">
      <c r="A7" s="14" t="s">
        <v>390</v>
      </c>
      <c r="B7" s="1">
        <v>0</v>
      </c>
      <c r="C7" s="4">
        <v>0</v>
      </c>
      <c r="D7" s="4">
        <v>0</v>
      </c>
      <c r="E7" s="4">
        <v>0</v>
      </c>
      <c r="F7" s="4">
        <f t="shared" si="5"/>
        <v>0</v>
      </c>
      <c r="G7" s="2">
        <f t="shared" si="0"/>
        <v>0</v>
      </c>
      <c r="H7" s="1">
        <v>0</v>
      </c>
      <c r="I7" s="4">
        <f t="shared" si="6"/>
        <v>0</v>
      </c>
      <c r="J7" s="4">
        <v>1</v>
      </c>
      <c r="K7" s="4">
        <f t="shared" si="7"/>
        <v>100</v>
      </c>
      <c r="L7" s="4">
        <f t="shared" si="8"/>
        <v>1</v>
      </c>
      <c r="M7" s="2">
        <f t="shared" si="1"/>
        <v>20</v>
      </c>
      <c r="N7" s="4">
        <f t="shared" si="9"/>
        <v>0</v>
      </c>
      <c r="O7" s="2">
        <f t="shared" si="10"/>
        <v>0</v>
      </c>
      <c r="P7" s="4">
        <f t="shared" si="11"/>
        <v>1</v>
      </c>
      <c r="Q7" s="2">
        <f t="shared" si="12"/>
        <v>100</v>
      </c>
      <c r="R7" s="4">
        <f t="shared" si="13"/>
        <v>1</v>
      </c>
      <c r="S7" s="2">
        <f t="shared" si="2"/>
        <v>4.761904761904762</v>
      </c>
    </row>
    <row r="8" spans="1:19" ht="15.75">
      <c r="A8" s="14" t="s">
        <v>381</v>
      </c>
      <c r="B8" s="1">
        <v>0</v>
      </c>
      <c r="C8" s="4">
        <f t="shared" si="3"/>
        <v>0</v>
      </c>
      <c r="D8" s="4">
        <v>1</v>
      </c>
      <c r="E8" s="4">
        <f t="shared" si="4"/>
        <v>100</v>
      </c>
      <c r="F8" s="4">
        <f t="shared" si="5"/>
        <v>1</v>
      </c>
      <c r="G8" s="2">
        <f t="shared" si="0"/>
        <v>6.25</v>
      </c>
      <c r="H8" s="1">
        <v>0</v>
      </c>
      <c r="I8" s="4">
        <f t="shared" si="6"/>
        <v>0</v>
      </c>
      <c r="J8" s="4">
        <v>1</v>
      </c>
      <c r="K8" s="4">
        <f t="shared" si="7"/>
        <v>100</v>
      </c>
      <c r="L8" s="4">
        <f t="shared" si="8"/>
        <v>1</v>
      </c>
      <c r="M8" s="2">
        <f t="shared" si="1"/>
        <v>20</v>
      </c>
      <c r="N8" s="4">
        <f t="shared" si="9"/>
        <v>0</v>
      </c>
      <c r="O8" s="2">
        <f t="shared" si="10"/>
        <v>0</v>
      </c>
      <c r="P8" s="4">
        <f t="shared" si="11"/>
        <v>2</v>
      </c>
      <c r="Q8" s="2">
        <f t="shared" si="12"/>
        <v>100</v>
      </c>
      <c r="R8" s="4">
        <f t="shared" si="13"/>
        <v>2</v>
      </c>
      <c r="S8" s="2">
        <f t="shared" si="2"/>
        <v>9.523809523809524</v>
      </c>
    </row>
    <row r="9" spans="1:19" ht="15.75">
      <c r="A9" s="14" t="s">
        <v>0</v>
      </c>
      <c r="B9" s="1">
        <f>SUM(B4:B8)</f>
        <v>4</v>
      </c>
      <c r="C9" s="4">
        <f t="shared" si="3"/>
        <v>25</v>
      </c>
      <c r="D9" s="4">
        <f>SUM(D4:D8)</f>
        <v>12</v>
      </c>
      <c r="E9" s="4">
        <f t="shared" si="4"/>
        <v>75</v>
      </c>
      <c r="F9" s="4">
        <f t="shared" si="5"/>
        <v>16</v>
      </c>
      <c r="G9" s="2">
        <f t="shared" si="0"/>
        <v>100</v>
      </c>
      <c r="H9" s="1">
        <f>SUM(H4:H8)</f>
        <v>1</v>
      </c>
      <c r="I9" s="4">
        <f t="shared" si="6"/>
        <v>20</v>
      </c>
      <c r="J9" s="4">
        <f>SUM(J4:J8)</f>
        <v>4</v>
      </c>
      <c r="K9" s="4">
        <f t="shared" si="7"/>
        <v>80</v>
      </c>
      <c r="L9" s="4">
        <f t="shared" si="8"/>
        <v>5</v>
      </c>
      <c r="M9" s="2">
        <f t="shared" si="1"/>
        <v>100</v>
      </c>
      <c r="N9" s="4">
        <f t="shared" si="9"/>
        <v>5</v>
      </c>
      <c r="O9" s="2">
        <f t="shared" si="10"/>
        <v>23.809523809523807</v>
      </c>
      <c r="P9" s="4">
        <f t="shared" si="11"/>
        <v>16</v>
      </c>
      <c r="Q9" s="2">
        <f t="shared" si="12"/>
        <v>76.19047619047619</v>
      </c>
      <c r="R9" s="4">
        <f t="shared" si="13"/>
        <v>21</v>
      </c>
      <c r="S9" s="2">
        <f t="shared" si="2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 topLeftCell="A24">
      <selection activeCell="D44" sqref="D44"/>
    </sheetView>
  </sheetViews>
  <sheetFormatPr defaultColWidth="11.00390625" defaultRowHeight="15.75"/>
  <cols>
    <col min="1" max="1" width="16.50390625" style="11" customWidth="1"/>
    <col min="2" max="2" width="16.625" style="11" customWidth="1"/>
    <col min="3" max="3" width="16.50390625" style="11" customWidth="1"/>
    <col min="4" max="4" width="23.125" style="11" customWidth="1"/>
    <col min="5" max="5" width="28.625" style="11" customWidth="1"/>
    <col min="6" max="6" width="16.875" style="11" customWidth="1"/>
    <col min="7" max="7" width="16.125" style="11" customWidth="1"/>
    <col min="8" max="8" width="15.875" style="11" customWidth="1"/>
    <col min="9" max="9" width="10.875" style="18" customWidth="1"/>
  </cols>
  <sheetData>
    <row r="1" spans="1:9" ht="17" thickBot="1">
      <c r="A1" s="21" t="s">
        <v>295</v>
      </c>
      <c r="B1" s="22"/>
      <c r="C1" s="22"/>
      <c r="D1" s="22"/>
      <c r="E1" s="22"/>
      <c r="F1" s="22"/>
      <c r="G1" s="22"/>
      <c r="H1" s="22"/>
      <c r="I1" s="23"/>
    </row>
    <row r="2" spans="1:9" ht="17" thickBot="1">
      <c r="A2" s="5" t="s">
        <v>14</v>
      </c>
      <c r="B2" s="6" t="s">
        <v>15</v>
      </c>
      <c r="C2" s="7" t="s">
        <v>16</v>
      </c>
      <c r="D2" s="6" t="s">
        <v>2</v>
      </c>
      <c r="E2" s="6" t="s">
        <v>21</v>
      </c>
      <c r="F2" s="6" t="s">
        <v>17</v>
      </c>
      <c r="G2" s="6" t="s">
        <v>18</v>
      </c>
      <c r="H2" s="6" t="s">
        <v>19</v>
      </c>
      <c r="I2" s="16" t="s">
        <v>20</v>
      </c>
    </row>
    <row r="3" spans="1:9" ht="17" thickBot="1">
      <c r="A3" s="8" t="s">
        <v>296</v>
      </c>
      <c r="B3" s="9" t="s">
        <v>297</v>
      </c>
      <c r="C3" s="10" t="s">
        <v>25</v>
      </c>
      <c r="D3" s="9" t="s">
        <v>335</v>
      </c>
      <c r="E3" s="9" t="s">
        <v>7</v>
      </c>
      <c r="F3" s="9" t="s">
        <v>451</v>
      </c>
      <c r="G3" s="9"/>
      <c r="H3" s="9" t="s">
        <v>68</v>
      </c>
      <c r="I3" s="17" t="s">
        <v>337</v>
      </c>
    </row>
    <row r="4" spans="1:9" ht="17" thickBot="1">
      <c r="A4" s="8" t="s">
        <v>298</v>
      </c>
      <c r="B4" s="9" t="s">
        <v>299</v>
      </c>
      <c r="C4" s="10" t="s">
        <v>25</v>
      </c>
      <c r="D4" s="9" t="s">
        <v>335</v>
      </c>
      <c r="E4" s="9" t="s">
        <v>7</v>
      </c>
      <c r="F4" s="9" t="s">
        <v>452</v>
      </c>
      <c r="G4" s="9"/>
      <c r="H4" s="9" t="s">
        <v>68</v>
      </c>
      <c r="I4" s="17" t="s">
        <v>337</v>
      </c>
    </row>
    <row r="5" spans="1:9" ht="17" thickBot="1">
      <c r="A5" s="8" t="s">
        <v>300</v>
      </c>
      <c r="B5" s="9" t="s">
        <v>301</v>
      </c>
      <c r="C5" s="10" t="s">
        <v>77</v>
      </c>
      <c r="D5" s="9" t="s">
        <v>335</v>
      </c>
      <c r="E5" s="9" t="s">
        <v>7</v>
      </c>
      <c r="F5" s="9" t="s">
        <v>453</v>
      </c>
      <c r="G5" s="9"/>
      <c r="H5" s="9" t="s">
        <v>68</v>
      </c>
      <c r="I5" s="17" t="s">
        <v>337</v>
      </c>
    </row>
    <row r="6" spans="1:9" ht="17" thickBot="1">
      <c r="A6" s="8" t="s">
        <v>302</v>
      </c>
      <c r="B6" s="9" t="s">
        <v>303</v>
      </c>
      <c r="C6" s="10" t="s">
        <v>25</v>
      </c>
      <c r="D6" s="9" t="s">
        <v>335</v>
      </c>
      <c r="E6" s="9" t="s">
        <v>7</v>
      </c>
      <c r="F6" s="9" t="s">
        <v>454</v>
      </c>
      <c r="G6" s="9"/>
      <c r="H6" s="9" t="s">
        <v>68</v>
      </c>
      <c r="I6" s="17" t="s">
        <v>337</v>
      </c>
    </row>
    <row r="7" spans="1:9" ht="17" thickBot="1">
      <c r="A7" s="8" t="s">
        <v>304</v>
      </c>
      <c r="B7" s="9" t="s">
        <v>305</v>
      </c>
      <c r="C7" s="10" t="s">
        <v>25</v>
      </c>
      <c r="D7" s="9" t="s">
        <v>808</v>
      </c>
      <c r="E7" s="9" t="s">
        <v>7</v>
      </c>
      <c r="F7" s="9" t="s">
        <v>455</v>
      </c>
      <c r="G7" s="9"/>
      <c r="H7" s="9" t="s">
        <v>68</v>
      </c>
      <c r="I7" s="17" t="s">
        <v>337</v>
      </c>
    </row>
    <row r="8" spans="1:9" ht="17" thickBot="1">
      <c r="A8" s="8" t="s">
        <v>306</v>
      </c>
      <c r="B8" s="9" t="s">
        <v>307</v>
      </c>
      <c r="C8" s="10" t="s">
        <v>77</v>
      </c>
      <c r="D8" s="9" t="s">
        <v>335</v>
      </c>
      <c r="E8" s="9" t="s">
        <v>7</v>
      </c>
      <c r="F8" s="9" t="s">
        <v>456</v>
      </c>
      <c r="G8" s="9"/>
      <c r="H8" s="9" t="s">
        <v>68</v>
      </c>
      <c r="I8" s="17" t="s">
        <v>337</v>
      </c>
    </row>
    <row r="9" spans="1:9" ht="17" thickBot="1">
      <c r="A9" s="8" t="s">
        <v>308</v>
      </c>
      <c r="B9" s="9" t="s">
        <v>309</v>
      </c>
      <c r="C9" s="10" t="s">
        <v>25</v>
      </c>
      <c r="D9" s="9" t="s">
        <v>335</v>
      </c>
      <c r="E9" s="9" t="s">
        <v>7</v>
      </c>
      <c r="F9" s="9" t="s">
        <v>457</v>
      </c>
      <c r="G9" s="9"/>
      <c r="H9" s="9" t="s">
        <v>68</v>
      </c>
      <c r="I9" s="17" t="s">
        <v>337</v>
      </c>
    </row>
    <row r="10" spans="1:9" ht="17" thickBot="1">
      <c r="A10" s="8" t="s">
        <v>310</v>
      </c>
      <c r="B10" s="9" t="s">
        <v>284</v>
      </c>
      <c r="C10" s="10" t="s">
        <v>25</v>
      </c>
      <c r="D10" s="9" t="s">
        <v>335</v>
      </c>
      <c r="E10" s="9" t="s">
        <v>7</v>
      </c>
      <c r="F10" s="9" t="s">
        <v>458</v>
      </c>
      <c r="G10" s="9"/>
      <c r="H10" s="9" t="s">
        <v>68</v>
      </c>
      <c r="I10" s="17" t="s">
        <v>337</v>
      </c>
    </row>
    <row r="11" spans="1:9" ht="17" thickBot="1">
      <c r="A11" s="8" t="s">
        <v>311</v>
      </c>
      <c r="B11" s="9" t="s">
        <v>312</v>
      </c>
      <c r="C11" s="10" t="s">
        <v>25</v>
      </c>
      <c r="D11" s="9" t="s">
        <v>335</v>
      </c>
      <c r="E11" s="9" t="s">
        <v>7</v>
      </c>
      <c r="F11" s="9" t="s">
        <v>459</v>
      </c>
      <c r="G11" s="9"/>
      <c r="H11" s="9" t="s">
        <v>68</v>
      </c>
      <c r="I11" s="17" t="s">
        <v>337</v>
      </c>
    </row>
    <row r="12" spans="1:9" ht="17" thickBot="1">
      <c r="A12" s="8" t="s">
        <v>313</v>
      </c>
      <c r="B12" s="9" t="s">
        <v>314</v>
      </c>
      <c r="C12" s="10" t="s">
        <v>77</v>
      </c>
      <c r="D12" s="9" t="s">
        <v>335</v>
      </c>
      <c r="E12" s="9" t="s">
        <v>7</v>
      </c>
      <c r="F12" s="9" t="s">
        <v>460</v>
      </c>
      <c r="G12" s="9"/>
      <c r="H12" s="9" t="s">
        <v>68</v>
      </c>
      <c r="I12" s="17" t="s">
        <v>337</v>
      </c>
    </row>
    <row r="13" spans="1:9" ht="17" thickBot="1">
      <c r="A13" s="8" t="s">
        <v>124</v>
      </c>
      <c r="B13" s="9" t="s">
        <v>315</v>
      </c>
      <c r="C13" s="10" t="s">
        <v>25</v>
      </c>
      <c r="D13" s="9" t="s">
        <v>335</v>
      </c>
      <c r="E13" s="9" t="s">
        <v>7</v>
      </c>
      <c r="F13" s="9" t="s">
        <v>461</v>
      </c>
      <c r="G13" s="9"/>
      <c r="H13" s="9" t="s">
        <v>68</v>
      </c>
      <c r="I13" s="17" t="s">
        <v>337</v>
      </c>
    </row>
    <row r="14" spans="1:9" ht="17" thickBot="1">
      <c r="A14" s="8" t="s">
        <v>316</v>
      </c>
      <c r="B14" s="9" t="s">
        <v>121</v>
      </c>
      <c r="C14" s="10" t="s">
        <v>25</v>
      </c>
      <c r="D14" s="9" t="s">
        <v>335</v>
      </c>
      <c r="E14" s="9" t="s">
        <v>7</v>
      </c>
      <c r="F14" s="9" t="s">
        <v>462</v>
      </c>
      <c r="G14" s="9"/>
      <c r="H14" s="9" t="s">
        <v>68</v>
      </c>
      <c r="I14" s="17" t="s">
        <v>337</v>
      </c>
    </row>
    <row r="15" spans="1:9" ht="17" thickBot="1">
      <c r="A15" s="8" t="s">
        <v>317</v>
      </c>
      <c r="B15" s="9" t="s">
        <v>318</v>
      </c>
      <c r="C15" s="10" t="s">
        <v>25</v>
      </c>
      <c r="D15" s="9" t="s">
        <v>335</v>
      </c>
      <c r="E15" s="9" t="s">
        <v>7</v>
      </c>
      <c r="F15" s="9" t="s">
        <v>503</v>
      </c>
      <c r="G15" s="9"/>
      <c r="H15" s="9" t="s">
        <v>68</v>
      </c>
      <c r="I15" s="17" t="s">
        <v>337</v>
      </c>
    </row>
    <row r="16" spans="1:9" ht="17" thickBot="1">
      <c r="A16" s="8" t="s">
        <v>319</v>
      </c>
      <c r="B16" s="9" t="s">
        <v>320</v>
      </c>
      <c r="C16" s="10" t="s">
        <v>25</v>
      </c>
      <c r="D16" s="9" t="s">
        <v>1</v>
      </c>
      <c r="E16" s="9" t="s">
        <v>7</v>
      </c>
      <c r="F16" s="9" t="s">
        <v>504</v>
      </c>
      <c r="G16" s="9"/>
      <c r="H16" s="9" t="s">
        <v>68</v>
      </c>
      <c r="I16" s="17" t="s">
        <v>337</v>
      </c>
    </row>
    <row r="17" spans="1:9" ht="17" thickBot="1">
      <c r="A17" s="8" t="s">
        <v>321</v>
      </c>
      <c r="B17" s="9" t="s">
        <v>322</v>
      </c>
      <c r="C17" s="10" t="s">
        <v>25</v>
      </c>
      <c r="D17" s="9" t="s">
        <v>335</v>
      </c>
      <c r="E17" s="9" t="s">
        <v>7</v>
      </c>
      <c r="F17" s="9" t="s">
        <v>505</v>
      </c>
      <c r="G17" s="9"/>
      <c r="H17" s="9" t="s">
        <v>68</v>
      </c>
      <c r="I17" s="17" t="s">
        <v>337</v>
      </c>
    </row>
    <row r="18" spans="1:9" ht="17" thickBot="1">
      <c r="A18" s="8" t="s">
        <v>323</v>
      </c>
      <c r="B18" s="9" t="s">
        <v>324</v>
      </c>
      <c r="C18" s="10" t="s">
        <v>77</v>
      </c>
      <c r="D18" s="9" t="s">
        <v>335</v>
      </c>
      <c r="E18" s="9" t="s">
        <v>7</v>
      </c>
      <c r="F18" s="9" t="s">
        <v>684</v>
      </c>
      <c r="G18" s="9"/>
      <c r="H18" s="9" t="s">
        <v>68</v>
      </c>
      <c r="I18" s="17" t="s">
        <v>337</v>
      </c>
    </row>
    <row r="19" spans="1:9" ht="17" thickBot="1">
      <c r="A19" s="8" t="s">
        <v>325</v>
      </c>
      <c r="B19" s="9" t="s">
        <v>326</v>
      </c>
      <c r="C19" s="10" t="s">
        <v>77</v>
      </c>
      <c r="D19" s="9" t="s">
        <v>4</v>
      </c>
      <c r="E19" s="9" t="s">
        <v>137</v>
      </c>
      <c r="F19" s="9"/>
      <c r="G19" s="9"/>
      <c r="H19" s="9" t="s">
        <v>68</v>
      </c>
      <c r="I19" s="17" t="s">
        <v>337</v>
      </c>
    </row>
    <row r="20" spans="1:9" ht="17" thickBot="1">
      <c r="A20" s="8" t="s">
        <v>327</v>
      </c>
      <c r="B20" s="9" t="s">
        <v>328</v>
      </c>
      <c r="C20" s="10" t="s">
        <v>25</v>
      </c>
      <c r="D20" s="9" t="s">
        <v>4</v>
      </c>
      <c r="E20" s="9" t="s">
        <v>137</v>
      </c>
      <c r="F20" s="9"/>
      <c r="G20" s="9"/>
      <c r="H20" s="9" t="s">
        <v>68</v>
      </c>
      <c r="I20" s="17" t="s">
        <v>337</v>
      </c>
    </row>
    <row r="21" spans="1:9" ht="17" thickBot="1">
      <c r="A21" s="8" t="s">
        <v>329</v>
      </c>
      <c r="B21" s="9" t="s">
        <v>330</v>
      </c>
      <c r="C21" s="10" t="s">
        <v>25</v>
      </c>
      <c r="D21" s="9" t="s">
        <v>1</v>
      </c>
      <c r="E21" s="9" t="s">
        <v>137</v>
      </c>
      <c r="F21" s="9"/>
      <c r="G21" s="9"/>
      <c r="H21" s="9" t="s">
        <v>68</v>
      </c>
      <c r="I21" s="17" t="s">
        <v>337</v>
      </c>
    </row>
    <row r="22" spans="1:9" ht="17" thickBot="1">
      <c r="A22" s="8" t="s">
        <v>331</v>
      </c>
      <c r="B22" s="9" t="s">
        <v>332</v>
      </c>
      <c r="C22" s="10" t="s">
        <v>25</v>
      </c>
      <c r="D22" s="9" t="s">
        <v>808</v>
      </c>
      <c r="E22" s="9" t="s">
        <v>137</v>
      </c>
      <c r="F22" s="9"/>
      <c r="G22" s="9"/>
      <c r="H22" s="9" t="s">
        <v>68</v>
      </c>
      <c r="I22" s="17" t="s">
        <v>337</v>
      </c>
    </row>
    <row r="23" spans="1:9" ht="17" thickBot="1">
      <c r="A23" s="8" t="s">
        <v>333</v>
      </c>
      <c r="B23" s="9" t="s">
        <v>334</v>
      </c>
      <c r="C23" s="10" t="s">
        <v>25</v>
      </c>
      <c r="D23" s="9" t="s">
        <v>336</v>
      </c>
      <c r="E23" s="9" t="s">
        <v>137</v>
      </c>
      <c r="F23" s="9"/>
      <c r="G23" s="9"/>
      <c r="H23" s="9" t="s">
        <v>68</v>
      </c>
      <c r="I23" s="17" t="s">
        <v>337</v>
      </c>
    </row>
    <row r="24" spans="1:9" ht="17" thickBot="1">
      <c r="A24" s="8" t="s">
        <v>685</v>
      </c>
      <c r="B24" s="9" t="s">
        <v>686</v>
      </c>
      <c r="C24" s="10" t="s">
        <v>25</v>
      </c>
      <c r="D24" s="9" t="s">
        <v>335</v>
      </c>
      <c r="E24" s="9" t="s">
        <v>7</v>
      </c>
      <c r="F24" s="9" t="s">
        <v>451</v>
      </c>
      <c r="G24" s="9"/>
      <c r="H24" s="9" t="s">
        <v>463</v>
      </c>
      <c r="I24" s="17" t="s">
        <v>337</v>
      </c>
    </row>
    <row r="25" spans="1:9" ht="17" thickBot="1">
      <c r="A25" s="8" t="s">
        <v>687</v>
      </c>
      <c r="B25" s="9" t="s">
        <v>688</v>
      </c>
      <c r="C25" s="10" t="s">
        <v>77</v>
      </c>
      <c r="D25" s="9" t="s">
        <v>335</v>
      </c>
      <c r="E25" s="9" t="s">
        <v>7</v>
      </c>
      <c r="F25" s="9" t="s">
        <v>452</v>
      </c>
      <c r="G25" s="9"/>
      <c r="H25" s="9" t="s">
        <v>463</v>
      </c>
      <c r="I25" s="17" t="s">
        <v>337</v>
      </c>
    </row>
    <row r="26" spans="1:9" ht="17" thickBot="1">
      <c r="A26" s="8" t="s">
        <v>689</v>
      </c>
      <c r="B26" s="9" t="s">
        <v>690</v>
      </c>
      <c r="C26" s="10" t="s">
        <v>77</v>
      </c>
      <c r="D26" s="9" t="s">
        <v>335</v>
      </c>
      <c r="E26" s="9" t="s">
        <v>7</v>
      </c>
      <c r="F26" s="9" t="s">
        <v>453</v>
      </c>
      <c r="G26" s="9"/>
      <c r="H26" s="9" t="s">
        <v>463</v>
      </c>
      <c r="I26" s="17" t="s">
        <v>337</v>
      </c>
    </row>
    <row r="27" spans="1:9" ht="17" thickBot="1">
      <c r="A27" s="8" t="s">
        <v>691</v>
      </c>
      <c r="B27" s="9" t="s">
        <v>692</v>
      </c>
      <c r="C27" s="10" t="s">
        <v>77</v>
      </c>
      <c r="D27" s="9" t="s">
        <v>335</v>
      </c>
      <c r="E27" s="9" t="s">
        <v>7</v>
      </c>
      <c r="F27" s="9" t="s">
        <v>454</v>
      </c>
      <c r="G27" s="9"/>
      <c r="H27" s="9" t="s">
        <v>463</v>
      </c>
      <c r="I27" s="17" t="s">
        <v>337</v>
      </c>
    </row>
    <row r="28" spans="1:9" ht="17" thickBot="1">
      <c r="A28" s="8" t="s">
        <v>693</v>
      </c>
      <c r="B28" s="9" t="s">
        <v>694</v>
      </c>
      <c r="C28" s="10" t="s">
        <v>77</v>
      </c>
      <c r="D28" s="9" t="s">
        <v>808</v>
      </c>
      <c r="E28" s="9" t="s">
        <v>7</v>
      </c>
      <c r="F28" s="9" t="s">
        <v>455</v>
      </c>
      <c r="G28" s="9"/>
      <c r="H28" s="9" t="s">
        <v>463</v>
      </c>
      <c r="I28" s="17" t="s">
        <v>337</v>
      </c>
    </row>
    <row r="29" spans="1:9" ht="17" thickBot="1">
      <c r="A29" s="8" t="s">
        <v>695</v>
      </c>
      <c r="B29" s="9" t="s">
        <v>696</v>
      </c>
      <c r="C29" s="10" t="s">
        <v>77</v>
      </c>
      <c r="D29" s="9" t="s">
        <v>335</v>
      </c>
      <c r="E29" s="9" t="s">
        <v>7</v>
      </c>
      <c r="F29" s="9" t="s">
        <v>456</v>
      </c>
      <c r="G29" s="9"/>
      <c r="H29" s="9" t="s">
        <v>463</v>
      </c>
      <c r="I29" s="17" t="s">
        <v>337</v>
      </c>
    </row>
    <row r="30" spans="1:9" ht="17" thickBot="1">
      <c r="A30" s="8" t="s">
        <v>697</v>
      </c>
      <c r="B30" s="8" t="s">
        <v>698</v>
      </c>
      <c r="C30" s="8" t="s">
        <v>25</v>
      </c>
      <c r="D30" s="9" t="s">
        <v>335</v>
      </c>
      <c r="E30" s="9" t="s">
        <v>7</v>
      </c>
      <c r="F30" s="9" t="s">
        <v>457</v>
      </c>
      <c r="G30" s="8"/>
      <c r="H30" s="9" t="s">
        <v>463</v>
      </c>
      <c r="I30" s="17" t="s">
        <v>337</v>
      </c>
    </row>
    <row r="31" spans="1:9" ht="17" thickBot="1">
      <c r="A31" s="8" t="s">
        <v>699</v>
      </c>
      <c r="B31" s="8" t="s">
        <v>700</v>
      </c>
      <c r="C31" s="8" t="s">
        <v>25</v>
      </c>
      <c r="D31" s="9" t="s">
        <v>335</v>
      </c>
      <c r="E31" s="9" t="s">
        <v>7</v>
      </c>
      <c r="F31" s="9" t="s">
        <v>458</v>
      </c>
      <c r="G31" s="8"/>
      <c r="H31" s="9" t="s">
        <v>463</v>
      </c>
      <c r="I31" s="17" t="s">
        <v>337</v>
      </c>
    </row>
    <row r="32" spans="1:9" ht="17" thickBot="1">
      <c r="A32" s="8" t="s">
        <v>701</v>
      </c>
      <c r="B32" s="8" t="s">
        <v>702</v>
      </c>
      <c r="C32" s="8" t="s">
        <v>25</v>
      </c>
      <c r="D32" s="9" t="s">
        <v>335</v>
      </c>
      <c r="E32" s="9" t="s">
        <v>7</v>
      </c>
      <c r="F32" s="9" t="s">
        <v>459</v>
      </c>
      <c r="G32" s="8"/>
      <c r="H32" s="9" t="s">
        <v>463</v>
      </c>
      <c r="I32" s="17" t="s">
        <v>337</v>
      </c>
    </row>
    <row r="33" spans="1:9" ht="17" thickBot="1">
      <c r="A33" s="8" t="s">
        <v>703</v>
      </c>
      <c r="B33" s="8" t="s">
        <v>704</v>
      </c>
      <c r="C33" s="8" t="s">
        <v>25</v>
      </c>
      <c r="D33" s="9" t="s">
        <v>335</v>
      </c>
      <c r="E33" s="9" t="s">
        <v>7</v>
      </c>
      <c r="F33" s="9" t="s">
        <v>460</v>
      </c>
      <c r="G33" s="8"/>
      <c r="H33" s="9" t="s">
        <v>463</v>
      </c>
      <c r="I33" s="17" t="s">
        <v>337</v>
      </c>
    </row>
    <row r="34" spans="1:9" ht="17" thickBot="1">
      <c r="A34" s="8" t="s">
        <v>705</v>
      </c>
      <c r="B34" s="8" t="s">
        <v>706</v>
      </c>
      <c r="C34" s="8" t="s">
        <v>25</v>
      </c>
      <c r="D34" s="9" t="s">
        <v>335</v>
      </c>
      <c r="E34" s="9" t="s">
        <v>7</v>
      </c>
      <c r="F34" s="9" t="s">
        <v>461</v>
      </c>
      <c r="G34" s="8"/>
      <c r="H34" s="9" t="s">
        <v>463</v>
      </c>
      <c r="I34" s="17" t="s">
        <v>337</v>
      </c>
    </row>
    <row r="35" spans="1:9" ht="17" thickBot="1">
      <c r="A35" s="8" t="s">
        <v>707</v>
      </c>
      <c r="B35" s="8" t="s">
        <v>708</v>
      </c>
      <c r="C35" s="8" t="s">
        <v>25</v>
      </c>
      <c r="D35" s="9" t="s">
        <v>335</v>
      </c>
      <c r="E35" s="9" t="s">
        <v>7</v>
      </c>
      <c r="F35" s="9" t="s">
        <v>462</v>
      </c>
      <c r="G35" s="8"/>
      <c r="H35" s="9" t="s">
        <v>463</v>
      </c>
      <c r="I35" s="17" t="s">
        <v>337</v>
      </c>
    </row>
    <row r="36" spans="1:9" ht="17" thickBot="1">
      <c r="A36" s="8" t="s">
        <v>682</v>
      </c>
      <c r="B36" s="8" t="s">
        <v>677</v>
      </c>
      <c r="C36" s="8" t="s">
        <v>25</v>
      </c>
      <c r="D36" s="9" t="s">
        <v>335</v>
      </c>
      <c r="E36" s="9" t="s">
        <v>7</v>
      </c>
      <c r="F36" s="9" t="s">
        <v>503</v>
      </c>
      <c r="G36" s="8"/>
      <c r="H36" s="9" t="s">
        <v>463</v>
      </c>
      <c r="I36" s="17" t="s">
        <v>337</v>
      </c>
    </row>
    <row r="37" spans="1:9" ht="17" thickBot="1">
      <c r="A37" s="8" t="s">
        <v>709</v>
      </c>
      <c r="B37" s="8" t="s">
        <v>710</v>
      </c>
      <c r="C37" s="8" t="s">
        <v>77</v>
      </c>
      <c r="D37" s="9" t="s">
        <v>1</v>
      </c>
      <c r="E37" s="9" t="s">
        <v>7</v>
      </c>
      <c r="F37" s="9" t="s">
        <v>504</v>
      </c>
      <c r="G37" s="8"/>
      <c r="H37" s="9" t="s">
        <v>463</v>
      </c>
      <c r="I37" s="17" t="s">
        <v>337</v>
      </c>
    </row>
    <row r="38" spans="1:9" ht="17" thickBot="1">
      <c r="A38" s="8" t="s">
        <v>711</v>
      </c>
      <c r="B38" s="8" t="s">
        <v>712</v>
      </c>
      <c r="C38" s="8" t="s">
        <v>77</v>
      </c>
      <c r="D38" s="9" t="s">
        <v>335</v>
      </c>
      <c r="E38" s="9" t="s">
        <v>7</v>
      </c>
      <c r="F38" s="9" t="s">
        <v>505</v>
      </c>
      <c r="G38" s="8"/>
      <c r="H38" s="9" t="s">
        <v>463</v>
      </c>
      <c r="I38" s="17" t="s">
        <v>337</v>
      </c>
    </row>
    <row r="39" spans="1:9" ht="17" thickBot="1">
      <c r="A39" s="8" t="s">
        <v>713</v>
      </c>
      <c r="B39" s="8" t="s">
        <v>714</v>
      </c>
      <c r="C39" s="8" t="s">
        <v>77</v>
      </c>
      <c r="D39" s="9" t="s">
        <v>335</v>
      </c>
      <c r="E39" s="9" t="s">
        <v>7</v>
      </c>
      <c r="F39" s="9" t="s">
        <v>684</v>
      </c>
      <c r="G39" s="8"/>
      <c r="H39" s="9" t="s">
        <v>463</v>
      </c>
      <c r="I39" s="17" t="s">
        <v>337</v>
      </c>
    </row>
    <row r="40" spans="1:9" ht="17" thickBot="1">
      <c r="A40" s="8" t="s">
        <v>715</v>
      </c>
      <c r="B40" s="8" t="s">
        <v>716</v>
      </c>
      <c r="C40" s="8" t="s">
        <v>25</v>
      </c>
      <c r="D40" s="9" t="s">
        <v>4</v>
      </c>
      <c r="E40" s="8" t="s">
        <v>137</v>
      </c>
      <c r="F40" s="8"/>
      <c r="G40" s="8"/>
      <c r="H40" s="9" t="s">
        <v>463</v>
      </c>
      <c r="I40" s="17" t="s">
        <v>337</v>
      </c>
    </row>
    <row r="41" spans="1:9" ht="17" thickBot="1">
      <c r="A41" s="8" t="s">
        <v>717</v>
      </c>
      <c r="B41" s="8" t="s">
        <v>718</v>
      </c>
      <c r="C41" s="8" t="s">
        <v>77</v>
      </c>
      <c r="D41" s="9" t="s">
        <v>4</v>
      </c>
      <c r="E41" s="8" t="s">
        <v>137</v>
      </c>
      <c r="F41" s="8"/>
      <c r="G41" s="8"/>
      <c r="H41" s="9" t="s">
        <v>463</v>
      </c>
      <c r="I41" s="17" t="s">
        <v>337</v>
      </c>
    </row>
    <row r="42" spans="1:9" ht="17" thickBot="1">
      <c r="A42" s="8" t="s">
        <v>719</v>
      </c>
      <c r="B42" s="8" t="s">
        <v>720</v>
      </c>
      <c r="C42" s="8" t="s">
        <v>25</v>
      </c>
      <c r="D42" s="9" t="s">
        <v>1</v>
      </c>
      <c r="E42" s="8" t="s">
        <v>137</v>
      </c>
      <c r="F42" s="8"/>
      <c r="G42" s="8"/>
      <c r="H42" s="9" t="s">
        <v>463</v>
      </c>
      <c r="I42" s="17" t="s">
        <v>337</v>
      </c>
    </row>
    <row r="43" spans="1:9" ht="17" thickBot="1">
      <c r="A43" s="8" t="s">
        <v>721</v>
      </c>
      <c r="B43" s="8" t="s">
        <v>722</v>
      </c>
      <c r="C43" s="8" t="s">
        <v>77</v>
      </c>
      <c r="D43" s="9" t="s">
        <v>808</v>
      </c>
      <c r="E43" s="8" t="s">
        <v>137</v>
      </c>
      <c r="F43" s="8"/>
      <c r="G43" s="8"/>
      <c r="H43" s="9" t="s">
        <v>463</v>
      </c>
      <c r="I43" s="17" t="s">
        <v>337</v>
      </c>
    </row>
    <row r="44" spans="1:9" ht="17" thickBot="1">
      <c r="A44" s="8" t="s">
        <v>723</v>
      </c>
      <c r="B44" s="8" t="s">
        <v>724</v>
      </c>
      <c r="C44" s="8" t="s">
        <v>25</v>
      </c>
      <c r="D44" s="9" t="s">
        <v>336</v>
      </c>
      <c r="E44" s="8" t="s">
        <v>137</v>
      </c>
      <c r="F44" s="8"/>
      <c r="G44" s="8"/>
      <c r="H44" s="9" t="s">
        <v>463</v>
      </c>
      <c r="I44" s="17" t="s">
        <v>337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 topLeftCell="A1">
      <selection activeCell="A19" sqref="A19"/>
    </sheetView>
  </sheetViews>
  <sheetFormatPr defaultColWidth="8.00390625" defaultRowHeight="15.75"/>
  <cols>
    <col min="1" max="1" width="17.125" style="0" customWidth="1"/>
    <col min="13" max="13" width="11.125" style="0" bestFit="1" customWidth="1"/>
  </cols>
  <sheetData>
    <row r="1" spans="1:19" ht="15.75">
      <c r="A1" s="19" t="s">
        <v>392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5.75">
      <c r="A2" s="19" t="s">
        <v>2</v>
      </c>
      <c r="B2" s="19" t="s">
        <v>7</v>
      </c>
      <c r="C2" s="19"/>
      <c r="D2" s="19"/>
      <c r="E2" s="19"/>
      <c r="F2" s="19"/>
      <c r="G2" s="19"/>
      <c r="H2" s="20" t="s">
        <v>10</v>
      </c>
      <c r="I2" s="20"/>
      <c r="J2" s="20"/>
      <c r="K2" s="20"/>
      <c r="L2" s="20"/>
      <c r="M2" s="20"/>
      <c r="N2" s="19" t="s">
        <v>8</v>
      </c>
      <c r="O2" s="19"/>
      <c r="P2" s="19"/>
      <c r="Q2" s="19"/>
      <c r="R2" s="19"/>
      <c r="S2" s="19"/>
    </row>
    <row r="3" spans="1:19" ht="15.75">
      <c r="A3" s="19"/>
      <c r="B3" s="3" t="s">
        <v>3</v>
      </c>
      <c r="C3" s="3" t="s">
        <v>9</v>
      </c>
      <c r="D3" s="3" t="s">
        <v>11</v>
      </c>
      <c r="E3" s="3" t="s">
        <v>12</v>
      </c>
      <c r="F3" s="3" t="s">
        <v>0</v>
      </c>
      <c r="G3" s="3" t="s">
        <v>13</v>
      </c>
      <c r="H3" s="3" t="s">
        <v>3</v>
      </c>
      <c r="I3" s="3" t="s">
        <v>9</v>
      </c>
      <c r="J3" s="3" t="s">
        <v>11</v>
      </c>
      <c r="K3" s="3" t="s">
        <v>12</v>
      </c>
      <c r="L3" s="3" t="s">
        <v>0</v>
      </c>
      <c r="M3" s="3" t="s">
        <v>13</v>
      </c>
      <c r="N3" s="3" t="s">
        <v>3</v>
      </c>
      <c r="O3" s="3" t="s">
        <v>9</v>
      </c>
      <c r="P3" s="3" t="s">
        <v>11</v>
      </c>
      <c r="Q3" s="3" t="s">
        <v>12</v>
      </c>
      <c r="R3" s="3" t="s">
        <v>0</v>
      </c>
      <c r="S3" s="3" t="s">
        <v>13</v>
      </c>
    </row>
    <row r="4" spans="1:19" ht="15.75">
      <c r="A4" s="14" t="s">
        <v>4</v>
      </c>
      <c r="B4" s="1">
        <v>3</v>
      </c>
      <c r="C4" s="4">
        <f>B4/F4*100</f>
        <v>42.857142857142854</v>
      </c>
      <c r="D4" s="4">
        <v>4</v>
      </c>
      <c r="E4" s="4">
        <f>D4/F4*100</f>
        <v>57.14285714285714</v>
      </c>
      <c r="F4" s="4">
        <f>SUM(B4+D4)</f>
        <v>7</v>
      </c>
      <c r="G4" s="2">
        <f aca="true" t="shared" si="0" ref="G4:G10">F4/F$10*100</f>
        <v>43.75</v>
      </c>
      <c r="H4" s="1">
        <v>0</v>
      </c>
      <c r="I4" s="4">
        <v>0</v>
      </c>
      <c r="J4" s="4">
        <v>0</v>
      </c>
      <c r="K4" s="4">
        <v>0</v>
      </c>
      <c r="L4" s="4">
        <f>SUM(H4+J4)</f>
        <v>0</v>
      </c>
      <c r="M4" s="2">
        <f aca="true" t="shared" si="1" ref="M4:M10">L4/L$10*100</f>
        <v>0</v>
      </c>
      <c r="N4" s="4">
        <f>SUM(B4+H4)</f>
        <v>3</v>
      </c>
      <c r="O4" s="2">
        <f>N4/R4*100</f>
        <v>42.857142857142854</v>
      </c>
      <c r="P4" s="4">
        <f>SUM(D4+J4)</f>
        <v>4</v>
      </c>
      <c r="Q4" s="2">
        <f>P4/R4*100</f>
        <v>57.14285714285714</v>
      </c>
      <c r="R4" s="4">
        <f>SUM(N4+P4)</f>
        <v>7</v>
      </c>
      <c r="S4" s="2">
        <f aca="true" t="shared" si="2" ref="S4:S10">R4/R$10*100</f>
        <v>33.33333333333333</v>
      </c>
    </row>
    <row r="5" spans="1:19" ht="15.75">
      <c r="A5" s="14" t="s">
        <v>1</v>
      </c>
      <c r="B5" s="1">
        <v>2</v>
      </c>
      <c r="C5" s="4">
        <f aca="true" t="shared" si="3" ref="C5:C10">B5/F5*100</f>
        <v>50</v>
      </c>
      <c r="D5" s="4">
        <v>2</v>
      </c>
      <c r="E5" s="4">
        <f aca="true" t="shared" si="4" ref="E5:E10">D5/F5*100</f>
        <v>50</v>
      </c>
      <c r="F5" s="4">
        <f aca="true" t="shared" si="5" ref="F5:F10">SUM(B5+D5)</f>
        <v>4</v>
      </c>
      <c r="G5" s="2">
        <f t="shared" si="0"/>
        <v>25</v>
      </c>
      <c r="H5" s="1">
        <v>0</v>
      </c>
      <c r="I5" s="4">
        <f aca="true" t="shared" si="6" ref="I5:I10">H5/L5*100</f>
        <v>0</v>
      </c>
      <c r="J5" s="4">
        <v>2</v>
      </c>
      <c r="K5" s="4">
        <f aca="true" t="shared" si="7" ref="K5:K10">J5/L5*100</f>
        <v>100</v>
      </c>
      <c r="L5" s="4">
        <f aca="true" t="shared" si="8" ref="L5:L10">SUM(H5+J5)</f>
        <v>2</v>
      </c>
      <c r="M5" s="2">
        <f t="shared" si="1"/>
        <v>40</v>
      </c>
      <c r="N5" s="4">
        <f aca="true" t="shared" si="9" ref="N5:N10">SUM(B5+H5)</f>
        <v>2</v>
      </c>
      <c r="O5" s="2">
        <f aca="true" t="shared" si="10" ref="O5:O10">N5/R5*100</f>
        <v>33.33333333333333</v>
      </c>
      <c r="P5" s="4">
        <f aca="true" t="shared" si="11" ref="P5:P10">SUM(D5+J5)</f>
        <v>4</v>
      </c>
      <c r="Q5" s="2">
        <f aca="true" t="shared" si="12" ref="Q5:Q10">P5/R5*100</f>
        <v>66.66666666666666</v>
      </c>
      <c r="R5" s="4">
        <f aca="true" t="shared" si="13" ref="R5:R10">SUM(N5+P5)</f>
        <v>6</v>
      </c>
      <c r="S5" s="2">
        <f t="shared" si="2"/>
        <v>28.57142857142857</v>
      </c>
    </row>
    <row r="6" spans="1:19" ht="15.75">
      <c r="A6" s="14" t="s">
        <v>146</v>
      </c>
      <c r="B6" s="1">
        <v>0</v>
      </c>
      <c r="C6" s="4">
        <f t="shared" si="3"/>
        <v>0</v>
      </c>
      <c r="D6" s="4">
        <v>3</v>
      </c>
      <c r="E6" s="4">
        <f t="shared" si="4"/>
        <v>100</v>
      </c>
      <c r="F6" s="4">
        <f t="shared" si="5"/>
        <v>3</v>
      </c>
      <c r="G6" s="2">
        <f t="shared" si="0"/>
        <v>18.75</v>
      </c>
      <c r="H6" s="1">
        <v>0</v>
      </c>
      <c r="I6" s="4">
        <f t="shared" si="6"/>
        <v>0</v>
      </c>
      <c r="J6" s="4">
        <v>1</v>
      </c>
      <c r="K6" s="4">
        <f t="shared" si="7"/>
        <v>100</v>
      </c>
      <c r="L6" s="4">
        <f t="shared" si="8"/>
        <v>1</v>
      </c>
      <c r="M6" s="2">
        <f t="shared" si="1"/>
        <v>20</v>
      </c>
      <c r="N6" s="4">
        <f t="shared" si="9"/>
        <v>0</v>
      </c>
      <c r="O6" s="2">
        <f t="shared" si="10"/>
        <v>0</v>
      </c>
      <c r="P6" s="4">
        <f t="shared" si="11"/>
        <v>4</v>
      </c>
      <c r="Q6" s="2">
        <f t="shared" si="12"/>
        <v>100</v>
      </c>
      <c r="R6" s="4">
        <f t="shared" si="13"/>
        <v>4</v>
      </c>
      <c r="S6" s="2">
        <f t="shared" si="2"/>
        <v>19.047619047619047</v>
      </c>
    </row>
    <row r="7" spans="1:19" ht="15.75">
      <c r="A7" s="14" t="s">
        <v>380</v>
      </c>
      <c r="B7" s="1">
        <v>0</v>
      </c>
      <c r="C7" s="4">
        <v>0</v>
      </c>
      <c r="D7" s="4">
        <v>0</v>
      </c>
      <c r="E7" s="4">
        <v>0</v>
      </c>
      <c r="F7" s="4">
        <f t="shared" si="5"/>
        <v>0</v>
      </c>
      <c r="G7" s="2">
        <f t="shared" si="0"/>
        <v>0</v>
      </c>
      <c r="H7" s="1">
        <v>0</v>
      </c>
      <c r="I7" s="4">
        <f t="shared" si="6"/>
        <v>0</v>
      </c>
      <c r="J7" s="4">
        <v>1</v>
      </c>
      <c r="K7" s="4">
        <f t="shared" si="7"/>
        <v>100</v>
      </c>
      <c r="L7" s="4">
        <f t="shared" si="8"/>
        <v>1</v>
      </c>
      <c r="M7" s="2">
        <f t="shared" si="1"/>
        <v>20</v>
      </c>
      <c r="N7" s="4">
        <f t="shared" si="9"/>
        <v>0</v>
      </c>
      <c r="O7" s="2">
        <f t="shared" si="10"/>
        <v>0</v>
      </c>
      <c r="P7" s="4">
        <f t="shared" si="11"/>
        <v>1</v>
      </c>
      <c r="Q7" s="2">
        <f t="shared" si="12"/>
        <v>100</v>
      </c>
      <c r="R7" s="4">
        <f t="shared" si="13"/>
        <v>1</v>
      </c>
      <c r="S7" s="2">
        <f t="shared" si="2"/>
        <v>4.761904761904762</v>
      </c>
    </row>
    <row r="8" spans="1:19" ht="15.75">
      <c r="A8" s="14" t="s">
        <v>381</v>
      </c>
      <c r="B8" s="1">
        <v>0</v>
      </c>
      <c r="C8" s="4">
        <v>0</v>
      </c>
      <c r="D8" s="4">
        <v>0</v>
      </c>
      <c r="E8" s="4">
        <v>0</v>
      </c>
      <c r="F8" s="4">
        <f t="shared" si="5"/>
        <v>0</v>
      </c>
      <c r="G8" s="2">
        <f t="shared" si="0"/>
        <v>0</v>
      </c>
      <c r="H8" s="1">
        <v>1</v>
      </c>
      <c r="I8" s="4">
        <f t="shared" si="6"/>
        <v>100</v>
      </c>
      <c r="J8" s="4">
        <v>0</v>
      </c>
      <c r="K8" s="4">
        <f t="shared" si="7"/>
        <v>0</v>
      </c>
      <c r="L8" s="4">
        <f t="shared" si="8"/>
        <v>1</v>
      </c>
      <c r="M8" s="2">
        <f t="shared" si="1"/>
        <v>20</v>
      </c>
      <c r="N8" s="4">
        <f t="shared" si="9"/>
        <v>1</v>
      </c>
      <c r="O8" s="2">
        <f t="shared" si="10"/>
        <v>100</v>
      </c>
      <c r="P8" s="4">
        <f t="shared" si="11"/>
        <v>0</v>
      </c>
      <c r="Q8" s="2">
        <f t="shared" si="12"/>
        <v>0</v>
      </c>
      <c r="R8" s="4">
        <f t="shared" si="13"/>
        <v>1</v>
      </c>
      <c r="S8" s="2">
        <f t="shared" si="2"/>
        <v>4.761904761904762</v>
      </c>
    </row>
    <row r="9" spans="1:19" ht="15.75">
      <c r="A9" s="14" t="s">
        <v>210</v>
      </c>
      <c r="B9" s="1">
        <v>0</v>
      </c>
      <c r="C9" s="4">
        <f t="shared" si="3"/>
        <v>0</v>
      </c>
      <c r="D9" s="4">
        <v>2</v>
      </c>
      <c r="E9" s="4">
        <f t="shared" si="4"/>
        <v>100</v>
      </c>
      <c r="F9" s="4">
        <f t="shared" si="5"/>
        <v>2</v>
      </c>
      <c r="G9" s="2">
        <f t="shared" si="0"/>
        <v>12.5</v>
      </c>
      <c r="H9" s="1">
        <v>0</v>
      </c>
      <c r="I9" s="4">
        <v>0</v>
      </c>
      <c r="J9" s="4">
        <v>0</v>
      </c>
      <c r="K9" s="4">
        <v>0</v>
      </c>
      <c r="L9" s="4">
        <f t="shared" si="8"/>
        <v>0</v>
      </c>
      <c r="M9" s="2">
        <f t="shared" si="1"/>
        <v>0</v>
      </c>
      <c r="N9" s="4">
        <f t="shared" si="9"/>
        <v>0</v>
      </c>
      <c r="O9" s="2">
        <f t="shared" si="10"/>
        <v>0</v>
      </c>
      <c r="P9" s="4">
        <f t="shared" si="11"/>
        <v>2</v>
      </c>
      <c r="Q9" s="2">
        <f t="shared" si="12"/>
        <v>100</v>
      </c>
      <c r="R9" s="4">
        <f t="shared" si="13"/>
        <v>2</v>
      </c>
      <c r="S9" s="2">
        <f t="shared" si="2"/>
        <v>9.523809523809524</v>
      </c>
    </row>
    <row r="10" spans="1:19" ht="15.75">
      <c r="A10" s="14" t="s">
        <v>0</v>
      </c>
      <c r="B10" s="1">
        <f>SUM(B4:B9)</f>
        <v>5</v>
      </c>
      <c r="C10" s="4">
        <f t="shared" si="3"/>
        <v>31.25</v>
      </c>
      <c r="D10" s="4">
        <f>SUM(D4:D9)</f>
        <v>11</v>
      </c>
      <c r="E10" s="4">
        <f t="shared" si="4"/>
        <v>68.75</v>
      </c>
      <c r="F10" s="4">
        <f t="shared" si="5"/>
        <v>16</v>
      </c>
      <c r="G10" s="2">
        <f t="shared" si="0"/>
        <v>100</v>
      </c>
      <c r="H10" s="1">
        <f>SUM(H4:H9)</f>
        <v>1</v>
      </c>
      <c r="I10" s="4">
        <f t="shared" si="6"/>
        <v>20</v>
      </c>
      <c r="J10" s="4">
        <f>SUM(J4:J9)</f>
        <v>4</v>
      </c>
      <c r="K10" s="4">
        <f t="shared" si="7"/>
        <v>80</v>
      </c>
      <c r="L10" s="4">
        <f t="shared" si="8"/>
        <v>5</v>
      </c>
      <c r="M10" s="2">
        <f t="shared" si="1"/>
        <v>100</v>
      </c>
      <c r="N10" s="4">
        <f t="shared" si="9"/>
        <v>6</v>
      </c>
      <c r="O10" s="2">
        <f t="shared" si="10"/>
        <v>28.57142857142857</v>
      </c>
      <c r="P10" s="4">
        <f t="shared" si="11"/>
        <v>15</v>
      </c>
      <c r="Q10" s="2">
        <f t="shared" si="12"/>
        <v>71.42857142857143</v>
      </c>
      <c r="R10" s="4">
        <f t="shared" si="13"/>
        <v>21</v>
      </c>
      <c r="S10" s="2">
        <f t="shared" si="2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 topLeftCell="A28">
      <selection activeCell="D48" sqref="D48"/>
    </sheetView>
  </sheetViews>
  <sheetFormatPr defaultColWidth="11.00390625" defaultRowHeight="15.75"/>
  <cols>
    <col min="1" max="1" width="16.50390625" style="11" customWidth="1"/>
    <col min="2" max="2" width="16.625" style="11" customWidth="1"/>
    <col min="3" max="3" width="16.50390625" style="11" customWidth="1"/>
    <col min="4" max="4" width="15.625" style="11" customWidth="1"/>
    <col min="5" max="5" width="29.50390625" style="11" customWidth="1"/>
    <col min="6" max="6" width="16.875" style="11" customWidth="1"/>
    <col min="7" max="7" width="16.125" style="11" customWidth="1"/>
    <col min="8" max="8" width="15.875" style="11" customWidth="1"/>
    <col min="9" max="9" width="10.875" style="11" customWidth="1"/>
  </cols>
  <sheetData>
    <row r="1" spans="1:9" ht="17" thickBot="1">
      <c r="A1" s="21" t="s">
        <v>338</v>
      </c>
      <c r="B1" s="22"/>
      <c r="C1" s="22"/>
      <c r="D1" s="22"/>
      <c r="E1" s="22"/>
      <c r="F1" s="22"/>
      <c r="G1" s="22"/>
      <c r="H1" s="22"/>
      <c r="I1" s="23"/>
    </row>
    <row r="2" spans="1:9" ht="17" thickBot="1">
      <c r="A2" s="5" t="s">
        <v>14</v>
      </c>
      <c r="B2" s="6" t="s">
        <v>15</v>
      </c>
      <c r="C2" s="7" t="s">
        <v>16</v>
      </c>
      <c r="D2" s="6" t="s">
        <v>2</v>
      </c>
      <c r="E2" s="6" t="s">
        <v>21</v>
      </c>
      <c r="F2" s="6" t="s">
        <v>17</v>
      </c>
      <c r="G2" s="6" t="s">
        <v>18</v>
      </c>
      <c r="H2" s="6" t="s">
        <v>19</v>
      </c>
      <c r="I2" s="6" t="s">
        <v>20</v>
      </c>
    </row>
    <row r="3" spans="1:9" ht="17" thickBot="1">
      <c r="A3" s="8" t="s">
        <v>339</v>
      </c>
      <c r="B3" s="9" t="s">
        <v>340</v>
      </c>
      <c r="C3" s="10" t="s">
        <v>77</v>
      </c>
      <c r="D3" s="9" t="s">
        <v>1</v>
      </c>
      <c r="E3" s="9" t="s">
        <v>7</v>
      </c>
      <c r="F3" s="9" t="s">
        <v>451</v>
      </c>
      <c r="G3" s="9"/>
      <c r="H3" s="9" t="s">
        <v>68</v>
      </c>
      <c r="I3" s="9" t="s">
        <v>379</v>
      </c>
    </row>
    <row r="4" spans="1:9" ht="17" thickBot="1">
      <c r="A4" s="8" t="s">
        <v>341</v>
      </c>
      <c r="B4" s="9" t="s">
        <v>342</v>
      </c>
      <c r="C4" s="10" t="s">
        <v>25</v>
      </c>
      <c r="D4" s="9" t="s">
        <v>1</v>
      </c>
      <c r="E4" s="9" t="s">
        <v>7</v>
      </c>
      <c r="F4" s="9" t="s">
        <v>452</v>
      </c>
      <c r="G4" s="9"/>
      <c r="H4" s="9" t="s">
        <v>68</v>
      </c>
      <c r="I4" s="9" t="s">
        <v>379</v>
      </c>
    </row>
    <row r="5" spans="1:9" ht="17" thickBot="1">
      <c r="A5" s="8" t="s">
        <v>343</v>
      </c>
      <c r="B5" s="9" t="s">
        <v>344</v>
      </c>
      <c r="C5" s="10" t="s">
        <v>25</v>
      </c>
      <c r="D5" s="9" t="s">
        <v>210</v>
      </c>
      <c r="E5" s="9" t="s">
        <v>7</v>
      </c>
      <c r="F5" s="9" t="s">
        <v>453</v>
      </c>
      <c r="G5" s="9"/>
      <c r="H5" s="9" t="s">
        <v>68</v>
      </c>
      <c r="I5" s="9" t="s">
        <v>379</v>
      </c>
    </row>
    <row r="6" spans="1:9" ht="17" thickBot="1">
      <c r="A6" s="8" t="s">
        <v>345</v>
      </c>
      <c r="B6" s="9" t="s">
        <v>346</v>
      </c>
      <c r="C6" s="10" t="s">
        <v>25</v>
      </c>
      <c r="D6" s="9" t="s">
        <v>102</v>
      </c>
      <c r="E6" s="9" t="s">
        <v>7</v>
      </c>
      <c r="F6" s="9" t="s">
        <v>765</v>
      </c>
      <c r="G6" s="9"/>
      <c r="H6" s="9" t="s">
        <v>68</v>
      </c>
      <c r="I6" s="9" t="s">
        <v>379</v>
      </c>
    </row>
    <row r="7" spans="1:9" ht="17" thickBot="1">
      <c r="A7" s="8" t="s">
        <v>347</v>
      </c>
      <c r="B7" s="9" t="s">
        <v>348</v>
      </c>
      <c r="C7" s="10" t="s">
        <v>77</v>
      </c>
      <c r="D7" s="9" t="s">
        <v>102</v>
      </c>
      <c r="E7" s="9" t="s">
        <v>7</v>
      </c>
      <c r="F7" s="9" t="s">
        <v>455</v>
      </c>
      <c r="G7" s="9"/>
      <c r="H7" s="9" t="s">
        <v>68</v>
      </c>
      <c r="I7" s="9" t="s">
        <v>379</v>
      </c>
    </row>
    <row r="8" spans="1:9" ht="17" thickBot="1">
      <c r="A8" s="8" t="s">
        <v>289</v>
      </c>
      <c r="B8" s="9" t="s">
        <v>349</v>
      </c>
      <c r="C8" s="10" t="s">
        <v>25</v>
      </c>
      <c r="D8" s="9" t="s">
        <v>1</v>
      </c>
      <c r="E8" s="9" t="s">
        <v>7</v>
      </c>
      <c r="F8" s="9" t="s">
        <v>456</v>
      </c>
      <c r="G8" s="9"/>
      <c r="H8" s="9" t="s">
        <v>68</v>
      </c>
      <c r="I8" s="9" t="s">
        <v>379</v>
      </c>
    </row>
    <row r="9" spans="1:9" ht="17" thickBot="1">
      <c r="A9" s="8" t="s">
        <v>350</v>
      </c>
      <c r="B9" s="9" t="s">
        <v>351</v>
      </c>
      <c r="C9" s="10" t="s">
        <v>25</v>
      </c>
      <c r="D9" s="9" t="s">
        <v>146</v>
      </c>
      <c r="E9" s="9" t="s">
        <v>7</v>
      </c>
      <c r="F9" s="9" t="s">
        <v>457</v>
      </c>
      <c r="G9" s="9"/>
      <c r="H9" s="9" t="s">
        <v>68</v>
      </c>
      <c r="I9" s="9" t="s">
        <v>379</v>
      </c>
    </row>
    <row r="10" spans="1:9" ht="17" thickBot="1">
      <c r="A10" s="8" t="s">
        <v>352</v>
      </c>
      <c r="B10" s="9" t="s">
        <v>353</v>
      </c>
      <c r="C10" s="10" t="s">
        <v>25</v>
      </c>
      <c r="D10" s="9" t="s">
        <v>102</v>
      </c>
      <c r="E10" s="9" t="s">
        <v>7</v>
      </c>
      <c r="F10" s="9" t="s">
        <v>458</v>
      </c>
      <c r="G10" s="9"/>
      <c r="H10" s="9" t="s">
        <v>68</v>
      </c>
      <c r="I10" s="9" t="s">
        <v>379</v>
      </c>
    </row>
    <row r="11" spans="1:9" ht="17" thickBot="1">
      <c r="A11" s="8" t="s">
        <v>354</v>
      </c>
      <c r="B11" s="9" t="s">
        <v>355</v>
      </c>
      <c r="C11" s="10" t="s">
        <v>25</v>
      </c>
      <c r="D11" s="9" t="s">
        <v>102</v>
      </c>
      <c r="E11" s="9" t="s">
        <v>7</v>
      </c>
      <c r="F11" s="9" t="s">
        <v>459</v>
      </c>
      <c r="G11" s="9"/>
      <c r="H11" s="9" t="s">
        <v>68</v>
      </c>
      <c r="I11" s="9" t="s">
        <v>379</v>
      </c>
    </row>
    <row r="12" spans="1:9" ht="17" thickBot="1">
      <c r="A12" s="8" t="s">
        <v>356</v>
      </c>
      <c r="B12" s="9" t="s">
        <v>357</v>
      </c>
      <c r="C12" s="10" t="s">
        <v>77</v>
      </c>
      <c r="D12" s="9" t="s">
        <v>102</v>
      </c>
      <c r="E12" s="9" t="s">
        <v>7</v>
      </c>
      <c r="F12" s="9" t="s">
        <v>460</v>
      </c>
      <c r="G12" s="9"/>
      <c r="H12" s="9" t="s">
        <v>68</v>
      </c>
      <c r="I12" s="9" t="s">
        <v>379</v>
      </c>
    </row>
    <row r="13" spans="1:9" ht="17" thickBot="1">
      <c r="A13" s="8" t="s">
        <v>358</v>
      </c>
      <c r="B13" s="9" t="s">
        <v>284</v>
      </c>
      <c r="C13" s="10" t="s">
        <v>25</v>
      </c>
      <c r="D13" s="9" t="s">
        <v>210</v>
      </c>
      <c r="E13" s="9" t="s">
        <v>7</v>
      </c>
      <c r="F13" s="9" t="s">
        <v>461</v>
      </c>
      <c r="G13" s="9"/>
      <c r="H13" s="9" t="s">
        <v>68</v>
      </c>
      <c r="I13" s="9" t="s">
        <v>379</v>
      </c>
    </row>
    <row r="14" spans="1:9" ht="17" thickBot="1">
      <c r="A14" s="8" t="s">
        <v>359</v>
      </c>
      <c r="B14" s="9" t="s">
        <v>360</v>
      </c>
      <c r="C14" s="10" t="s">
        <v>77</v>
      </c>
      <c r="D14" s="9" t="s">
        <v>102</v>
      </c>
      <c r="E14" s="9" t="s">
        <v>7</v>
      </c>
      <c r="F14" s="9" t="s">
        <v>462</v>
      </c>
      <c r="G14" s="9"/>
      <c r="H14" s="9" t="s">
        <v>68</v>
      </c>
      <c r="I14" s="9" t="s">
        <v>379</v>
      </c>
    </row>
    <row r="15" spans="1:9" ht="17" thickBot="1">
      <c r="A15" s="8" t="s">
        <v>361</v>
      </c>
      <c r="B15" s="9" t="s">
        <v>362</v>
      </c>
      <c r="C15" s="10" t="s">
        <v>77</v>
      </c>
      <c r="D15" s="9" t="s">
        <v>1</v>
      </c>
      <c r="E15" s="9" t="s">
        <v>7</v>
      </c>
      <c r="F15" s="9" t="s">
        <v>503</v>
      </c>
      <c r="G15" s="9"/>
      <c r="H15" s="9" t="s">
        <v>68</v>
      </c>
      <c r="I15" s="9" t="s">
        <v>379</v>
      </c>
    </row>
    <row r="16" spans="1:9" ht="17" thickBot="1">
      <c r="A16" s="8" t="s">
        <v>363</v>
      </c>
      <c r="B16" s="9" t="s">
        <v>364</v>
      </c>
      <c r="C16" s="10" t="s">
        <v>25</v>
      </c>
      <c r="D16" s="9" t="s">
        <v>102</v>
      </c>
      <c r="E16" s="9" t="s">
        <v>7</v>
      </c>
      <c r="F16" s="9" t="s">
        <v>504</v>
      </c>
      <c r="G16" s="9"/>
      <c r="H16" s="9" t="s">
        <v>68</v>
      </c>
      <c r="I16" s="9" t="s">
        <v>379</v>
      </c>
    </row>
    <row r="17" spans="1:9" ht="17" thickBot="1">
      <c r="A17" s="8" t="s">
        <v>365</v>
      </c>
      <c r="B17" s="9" t="s">
        <v>366</v>
      </c>
      <c r="C17" s="10" t="s">
        <v>25</v>
      </c>
      <c r="D17" s="9" t="s">
        <v>146</v>
      </c>
      <c r="E17" s="9" t="s">
        <v>7</v>
      </c>
      <c r="F17" s="9" t="s">
        <v>505</v>
      </c>
      <c r="G17" s="9"/>
      <c r="H17" s="9" t="s">
        <v>68</v>
      </c>
      <c r="I17" s="9" t="s">
        <v>379</v>
      </c>
    </row>
    <row r="18" spans="1:9" ht="17" thickBot="1">
      <c r="A18" s="8" t="s">
        <v>367</v>
      </c>
      <c r="B18" s="9" t="s">
        <v>368</v>
      </c>
      <c r="C18" s="10" t="s">
        <v>25</v>
      </c>
      <c r="D18" s="9" t="s">
        <v>146</v>
      </c>
      <c r="E18" s="9" t="s">
        <v>7</v>
      </c>
      <c r="F18" s="9" t="s">
        <v>684</v>
      </c>
      <c r="G18" s="9"/>
      <c r="H18" s="9" t="s">
        <v>68</v>
      </c>
      <c r="I18" s="9" t="s">
        <v>379</v>
      </c>
    </row>
    <row r="19" spans="1:9" ht="17" thickBot="1">
      <c r="A19" s="8" t="s">
        <v>369</v>
      </c>
      <c r="B19" s="9" t="s">
        <v>370</v>
      </c>
      <c r="C19" s="10" t="s">
        <v>25</v>
      </c>
      <c r="D19" s="9" t="s">
        <v>1</v>
      </c>
      <c r="E19" s="9" t="s">
        <v>137</v>
      </c>
      <c r="F19" s="9"/>
      <c r="G19" s="9"/>
      <c r="H19" s="9" t="s">
        <v>68</v>
      </c>
      <c r="I19" s="9" t="s">
        <v>379</v>
      </c>
    </row>
    <row r="20" spans="1:9" ht="17" thickBot="1">
      <c r="A20" s="8" t="s">
        <v>371</v>
      </c>
      <c r="B20" s="9" t="s">
        <v>372</v>
      </c>
      <c r="C20" s="10" t="s">
        <v>25</v>
      </c>
      <c r="D20" s="9" t="s">
        <v>1</v>
      </c>
      <c r="E20" s="9" t="s">
        <v>137</v>
      </c>
      <c r="F20" s="9"/>
      <c r="G20" s="9"/>
      <c r="H20" s="9" t="s">
        <v>68</v>
      </c>
      <c r="I20" s="9" t="s">
        <v>379</v>
      </c>
    </row>
    <row r="21" spans="1:9" ht="17" thickBot="1">
      <c r="A21" s="8" t="s">
        <v>373</v>
      </c>
      <c r="B21" s="9" t="s">
        <v>374</v>
      </c>
      <c r="C21" s="10" t="s">
        <v>25</v>
      </c>
      <c r="D21" s="9" t="s">
        <v>146</v>
      </c>
      <c r="E21" s="9" t="s">
        <v>137</v>
      </c>
      <c r="F21" s="9"/>
      <c r="G21" s="9"/>
      <c r="H21" s="9" t="s">
        <v>68</v>
      </c>
      <c r="I21" s="9" t="s">
        <v>379</v>
      </c>
    </row>
    <row r="22" spans="1:9" ht="17" thickBot="1">
      <c r="A22" s="8" t="s">
        <v>375</v>
      </c>
      <c r="B22" s="9" t="s">
        <v>376</v>
      </c>
      <c r="C22" s="10" t="s">
        <v>25</v>
      </c>
      <c r="D22" s="9" t="s">
        <v>380</v>
      </c>
      <c r="E22" s="9" t="s">
        <v>137</v>
      </c>
      <c r="F22" s="9"/>
      <c r="G22" s="9"/>
      <c r="H22" s="9" t="s">
        <v>68</v>
      </c>
      <c r="I22" s="9" t="s">
        <v>379</v>
      </c>
    </row>
    <row r="23" spans="1:9" ht="17" thickBot="1">
      <c r="A23" s="8" t="s">
        <v>378</v>
      </c>
      <c r="B23" s="9" t="s">
        <v>377</v>
      </c>
      <c r="C23" s="10" t="s">
        <v>77</v>
      </c>
      <c r="D23" s="9" t="s">
        <v>808</v>
      </c>
      <c r="E23" s="9" t="s">
        <v>137</v>
      </c>
      <c r="F23" s="9"/>
      <c r="G23" s="9"/>
      <c r="H23" s="9" t="s">
        <v>68</v>
      </c>
      <c r="I23" s="9" t="s">
        <v>379</v>
      </c>
    </row>
    <row r="24" spans="1:9" ht="17" thickBot="1">
      <c r="A24" s="8" t="s">
        <v>725</v>
      </c>
      <c r="B24" s="9" t="s">
        <v>726</v>
      </c>
      <c r="C24" s="10" t="s">
        <v>25</v>
      </c>
      <c r="D24" s="9" t="s">
        <v>1</v>
      </c>
      <c r="E24" s="9" t="s">
        <v>7</v>
      </c>
      <c r="F24" s="9" t="s">
        <v>451</v>
      </c>
      <c r="G24" s="9"/>
      <c r="H24" s="9" t="s">
        <v>463</v>
      </c>
      <c r="I24" s="9" t="s">
        <v>379</v>
      </c>
    </row>
    <row r="25" spans="1:9" ht="17" thickBot="1">
      <c r="A25" s="8" t="s">
        <v>727</v>
      </c>
      <c r="B25" s="9" t="s">
        <v>728</v>
      </c>
      <c r="C25" s="10" t="s">
        <v>77</v>
      </c>
      <c r="D25" s="9" t="s">
        <v>1</v>
      </c>
      <c r="E25" s="9" t="s">
        <v>7</v>
      </c>
      <c r="F25" s="9" t="s">
        <v>452</v>
      </c>
      <c r="G25" s="9"/>
      <c r="H25" s="9" t="s">
        <v>463</v>
      </c>
      <c r="I25" s="9" t="s">
        <v>379</v>
      </c>
    </row>
    <row r="26" spans="1:9" ht="17" thickBot="1">
      <c r="A26" s="8" t="s">
        <v>729</v>
      </c>
      <c r="B26" s="9" t="s">
        <v>730</v>
      </c>
      <c r="C26" s="10" t="s">
        <v>77</v>
      </c>
      <c r="D26" s="9" t="s">
        <v>210</v>
      </c>
      <c r="E26" s="9" t="s">
        <v>7</v>
      </c>
      <c r="F26" s="9" t="s">
        <v>453</v>
      </c>
      <c r="G26" s="9"/>
      <c r="H26" s="9" t="s">
        <v>463</v>
      </c>
      <c r="I26" s="9" t="s">
        <v>379</v>
      </c>
    </row>
    <row r="27" spans="1:9" ht="17" thickBot="1">
      <c r="A27" s="8" t="s">
        <v>731</v>
      </c>
      <c r="B27" s="9" t="s">
        <v>732</v>
      </c>
      <c r="C27" s="10" t="s">
        <v>25</v>
      </c>
      <c r="D27" s="9" t="s">
        <v>102</v>
      </c>
      <c r="E27" s="9" t="s">
        <v>7</v>
      </c>
      <c r="F27" s="9" t="s">
        <v>765</v>
      </c>
      <c r="G27" s="9"/>
      <c r="H27" s="9" t="s">
        <v>463</v>
      </c>
      <c r="I27" s="9" t="s">
        <v>379</v>
      </c>
    </row>
    <row r="28" spans="1:9" ht="17" thickBot="1">
      <c r="A28" s="8" t="s">
        <v>733</v>
      </c>
      <c r="B28" s="9" t="s">
        <v>734</v>
      </c>
      <c r="C28" s="10" t="s">
        <v>77</v>
      </c>
      <c r="D28" s="9" t="s">
        <v>102</v>
      </c>
      <c r="E28" s="9" t="s">
        <v>7</v>
      </c>
      <c r="F28" s="9" t="s">
        <v>455</v>
      </c>
      <c r="G28" s="9"/>
      <c r="H28" s="9" t="s">
        <v>463</v>
      </c>
      <c r="I28" s="9" t="s">
        <v>379</v>
      </c>
    </row>
    <row r="29" spans="1:9" ht="17" thickBot="1">
      <c r="A29" s="8" t="s">
        <v>735</v>
      </c>
      <c r="B29" s="9" t="s">
        <v>736</v>
      </c>
      <c r="C29" s="10" t="s">
        <v>77</v>
      </c>
      <c r="D29" s="9" t="s">
        <v>1</v>
      </c>
      <c r="E29" s="9" t="s">
        <v>7</v>
      </c>
      <c r="F29" s="9" t="s">
        <v>456</v>
      </c>
      <c r="G29" s="9"/>
      <c r="H29" s="9" t="s">
        <v>463</v>
      </c>
      <c r="I29" s="9" t="s">
        <v>379</v>
      </c>
    </row>
    <row r="30" spans="1:9" ht="17" thickBot="1">
      <c r="A30" s="8" t="s">
        <v>737</v>
      </c>
      <c r="B30" s="8" t="s">
        <v>738</v>
      </c>
      <c r="C30" s="8" t="s">
        <v>25</v>
      </c>
      <c r="D30" s="9" t="s">
        <v>146</v>
      </c>
      <c r="E30" s="9" t="s">
        <v>7</v>
      </c>
      <c r="F30" s="9" t="s">
        <v>457</v>
      </c>
      <c r="G30" s="8"/>
      <c r="H30" s="9" t="s">
        <v>463</v>
      </c>
      <c r="I30" s="9" t="s">
        <v>379</v>
      </c>
    </row>
    <row r="31" spans="1:9" ht="17" thickBot="1">
      <c r="A31" s="8" t="s">
        <v>739</v>
      </c>
      <c r="B31" s="8" t="s">
        <v>740</v>
      </c>
      <c r="C31" s="8" t="s">
        <v>77</v>
      </c>
      <c r="D31" s="9" t="s">
        <v>102</v>
      </c>
      <c r="E31" s="9" t="s">
        <v>7</v>
      </c>
      <c r="F31" s="9" t="s">
        <v>458</v>
      </c>
      <c r="G31" s="8"/>
      <c r="H31" s="9" t="s">
        <v>463</v>
      </c>
      <c r="I31" s="9" t="s">
        <v>379</v>
      </c>
    </row>
    <row r="32" spans="1:9" ht="17" thickBot="1">
      <c r="A32" s="8" t="s">
        <v>741</v>
      </c>
      <c r="B32" s="8" t="s">
        <v>742</v>
      </c>
      <c r="C32" s="8" t="s">
        <v>25</v>
      </c>
      <c r="D32" s="9" t="s">
        <v>102</v>
      </c>
      <c r="E32" s="9" t="s">
        <v>7</v>
      </c>
      <c r="F32" s="9" t="s">
        <v>459</v>
      </c>
      <c r="G32" s="8"/>
      <c r="H32" s="9" t="s">
        <v>463</v>
      </c>
      <c r="I32" s="9" t="s">
        <v>379</v>
      </c>
    </row>
    <row r="33" spans="1:9" ht="17" thickBot="1">
      <c r="A33" s="8" t="s">
        <v>743</v>
      </c>
      <c r="B33" s="8" t="s">
        <v>744</v>
      </c>
      <c r="C33" s="8" t="s">
        <v>25</v>
      </c>
      <c r="D33" s="9" t="s">
        <v>102</v>
      </c>
      <c r="E33" s="9" t="s">
        <v>7</v>
      </c>
      <c r="F33" s="9" t="s">
        <v>460</v>
      </c>
      <c r="G33" s="8"/>
      <c r="H33" s="9" t="s">
        <v>463</v>
      </c>
      <c r="I33" s="9" t="s">
        <v>379</v>
      </c>
    </row>
    <row r="34" spans="1:9" ht="17" thickBot="1">
      <c r="A34" s="8" t="s">
        <v>745</v>
      </c>
      <c r="B34" s="8" t="s">
        <v>746</v>
      </c>
      <c r="C34" s="8" t="s">
        <v>77</v>
      </c>
      <c r="D34" s="9" t="s">
        <v>210</v>
      </c>
      <c r="E34" s="9" t="s">
        <v>7</v>
      </c>
      <c r="F34" s="9" t="s">
        <v>461</v>
      </c>
      <c r="G34" s="8"/>
      <c r="H34" s="9" t="s">
        <v>463</v>
      </c>
      <c r="I34" s="9" t="s">
        <v>379</v>
      </c>
    </row>
    <row r="35" spans="1:9" ht="17" thickBot="1">
      <c r="A35" s="8" t="s">
        <v>747</v>
      </c>
      <c r="B35" s="8" t="s">
        <v>748</v>
      </c>
      <c r="C35" s="8" t="s">
        <v>77</v>
      </c>
      <c r="D35" s="9" t="s">
        <v>102</v>
      </c>
      <c r="E35" s="9" t="s">
        <v>7</v>
      </c>
      <c r="F35" s="9" t="s">
        <v>462</v>
      </c>
      <c r="G35" s="8"/>
      <c r="H35" s="9" t="s">
        <v>463</v>
      </c>
      <c r="I35" s="9" t="s">
        <v>379</v>
      </c>
    </row>
    <row r="36" spans="1:9" ht="17" thickBot="1">
      <c r="A36" s="8" t="s">
        <v>749</v>
      </c>
      <c r="B36" s="8" t="s">
        <v>750</v>
      </c>
      <c r="C36" s="8" t="s">
        <v>25</v>
      </c>
      <c r="D36" s="9" t="s">
        <v>1</v>
      </c>
      <c r="E36" s="9" t="s">
        <v>7</v>
      </c>
      <c r="F36" s="9" t="s">
        <v>503</v>
      </c>
      <c r="G36" s="8"/>
      <c r="H36" s="9" t="s">
        <v>463</v>
      </c>
      <c r="I36" s="9" t="s">
        <v>379</v>
      </c>
    </row>
    <row r="37" spans="1:9" ht="17" thickBot="1">
      <c r="A37" s="8" t="s">
        <v>751</v>
      </c>
      <c r="B37" s="8" t="s">
        <v>432</v>
      </c>
      <c r="C37" s="8" t="s">
        <v>25</v>
      </c>
      <c r="D37" s="9" t="s">
        <v>102</v>
      </c>
      <c r="E37" s="9" t="s">
        <v>7</v>
      </c>
      <c r="F37" s="9" t="s">
        <v>504</v>
      </c>
      <c r="G37" s="8"/>
      <c r="H37" s="9" t="s">
        <v>463</v>
      </c>
      <c r="I37" s="9" t="s">
        <v>379</v>
      </c>
    </row>
    <row r="38" spans="1:9" ht="17" thickBot="1">
      <c r="A38" s="8" t="s">
        <v>753</v>
      </c>
      <c r="B38" s="8" t="s">
        <v>752</v>
      </c>
      <c r="C38" s="8" t="s">
        <v>25</v>
      </c>
      <c r="D38" s="9" t="s">
        <v>146</v>
      </c>
      <c r="E38" s="9" t="s">
        <v>7</v>
      </c>
      <c r="F38" s="9" t="s">
        <v>505</v>
      </c>
      <c r="G38" s="8"/>
      <c r="H38" s="9" t="s">
        <v>463</v>
      </c>
      <c r="I38" s="9" t="s">
        <v>379</v>
      </c>
    </row>
    <row r="39" spans="1:9" ht="17" thickBot="1">
      <c r="A39" s="8" t="s">
        <v>754</v>
      </c>
      <c r="B39" s="8" t="s">
        <v>755</v>
      </c>
      <c r="C39" s="8" t="s">
        <v>25</v>
      </c>
      <c r="D39" s="9" t="s">
        <v>146</v>
      </c>
      <c r="E39" s="9" t="s">
        <v>7</v>
      </c>
      <c r="F39" s="9" t="s">
        <v>684</v>
      </c>
      <c r="G39" s="8"/>
      <c r="H39" s="9" t="s">
        <v>463</v>
      </c>
      <c r="I39" s="9" t="s">
        <v>379</v>
      </c>
    </row>
    <row r="40" spans="1:9" ht="17" thickBot="1">
      <c r="A40" s="8" t="s">
        <v>652</v>
      </c>
      <c r="B40" s="8" t="s">
        <v>756</v>
      </c>
      <c r="C40" s="8" t="s">
        <v>25</v>
      </c>
      <c r="D40" s="9" t="s">
        <v>1</v>
      </c>
      <c r="E40" s="9" t="s">
        <v>137</v>
      </c>
      <c r="F40" s="8"/>
      <c r="G40" s="8"/>
      <c r="H40" s="9" t="s">
        <v>463</v>
      </c>
      <c r="I40" s="9" t="s">
        <v>379</v>
      </c>
    </row>
    <row r="41" spans="1:9" ht="17" thickBot="1">
      <c r="A41" s="8" t="s">
        <v>757</v>
      </c>
      <c r="B41" s="8" t="s">
        <v>758</v>
      </c>
      <c r="C41" s="8" t="s">
        <v>77</v>
      </c>
      <c r="D41" s="9" t="s">
        <v>1</v>
      </c>
      <c r="E41" s="9" t="s">
        <v>137</v>
      </c>
      <c r="F41" s="8"/>
      <c r="G41" s="8"/>
      <c r="H41" s="9" t="s">
        <v>463</v>
      </c>
      <c r="I41" s="9" t="s">
        <v>379</v>
      </c>
    </row>
    <row r="42" spans="1:9" ht="17" thickBot="1">
      <c r="A42" s="8" t="s">
        <v>759</v>
      </c>
      <c r="B42" s="8" t="s">
        <v>760</v>
      </c>
      <c r="C42" s="8" t="s">
        <v>77</v>
      </c>
      <c r="D42" s="9" t="s">
        <v>146</v>
      </c>
      <c r="E42" s="9" t="s">
        <v>137</v>
      </c>
      <c r="F42" s="8"/>
      <c r="G42" s="8"/>
      <c r="H42" s="9" t="s">
        <v>463</v>
      </c>
      <c r="I42" s="9" t="s">
        <v>379</v>
      </c>
    </row>
    <row r="43" spans="1:9" ht="17" thickBot="1">
      <c r="A43" s="8" t="s">
        <v>761</v>
      </c>
      <c r="B43" s="8" t="s">
        <v>762</v>
      </c>
      <c r="C43" s="8" t="s">
        <v>25</v>
      </c>
      <c r="D43" s="9" t="s">
        <v>380</v>
      </c>
      <c r="E43" s="9" t="s">
        <v>137</v>
      </c>
      <c r="F43" s="8"/>
      <c r="G43" s="8"/>
      <c r="H43" s="9" t="s">
        <v>463</v>
      </c>
      <c r="I43" s="9" t="s">
        <v>379</v>
      </c>
    </row>
    <row r="44" spans="1:9" ht="17" thickBot="1">
      <c r="A44" s="8" t="s">
        <v>763</v>
      </c>
      <c r="B44" s="8" t="s">
        <v>764</v>
      </c>
      <c r="C44" s="8" t="s">
        <v>25</v>
      </c>
      <c r="D44" s="9" t="s">
        <v>808</v>
      </c>
      <c r="E44" s="9" t="s">
        <v>137</v>
      </c>
      <c r="F44" s="8"/>
      <c r="G44" s="8"/>
      <c r="H44" s="9" t="s">
        <v>463</v>
      </c>
      <c r="I44" s="9" t="s">
        <v>379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 topLeftCell="A1">
      <selection activeCell="A1" sqref="A1:S1"/>
    </sheetView>
  </sheetViews>
  <sheetFormatPr defaultColWidth="8.00390625" defaultRowHeight="15.75"/>
  <cols>
    <col min="1" max="1" width="17.125" style="0" customWidth="1"/>
    <col min="13" max="13" width="11.125" style="0" bestFit="1" customWidth="1"/>
  </cols>
  <sheetData>
    <row r="1" spans="1:19" ht="15.75">
      <c r="A1" s="19" t="s">
        <v>430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5.75">
      <c r="A2" s="19" t="s">
        <v>2</v>
      </c>
      <c r="B2" s="19" t="s">
        <v>7</v>
      </c>
      <c r="C2" s="19"/>
      <c r="D2" s="19"/>
      <c r="E2" s="19"/>
      <c r="F2" s="19"/>
      <c r="G2" s="19"/>
      <c r="H2" s="20" t="s">
        <v>10</v>
      </c>
      <c r="I2" s="20"/>
      <c r="J2" s="20"/>
      <c r="K2" s="20"/>
      <c r="L2" s="20"/>
      <c r="M2" s="20"/>
      <c r="N2" s="19" t="s">
        <v>8</v>
      </c>
      <c r="O2" s="19"/>
      <c r="P2" s="19"/>
      <c r="Q2" s="19"/>
      <c r="R2" s="19"/>
      <c r="S2" s="19"/>
    </row>
    <row r="3" spans="1:19" ht="15.75">
      <c r="A3" s="19"/>
      <c r="B3" s="3" t="s">
        <v>3</v>
      </c>
      <c r="C3" s="3" t="s">
        <v>9</v>
      </c>
      <c r="D3" s="3" t="s">
        <v>11</v>
      </c>
      <c r="E3" s="3" t="s">
        <v>12</v>
      </c>
      <c r="F3" s="3" t="s">
        <v>0</v>
      </c>
      <c r="G3" s="3" t="s">
        <v>13</v>
      </c>
      <c r="H3" s="3" t="s">
        <v>3</v>
      </c>
      <c r="I3" s="3" t="s">
        <v>9</v>
      </c>
      <c r="J3" s="3" t="s">
        <v>11</v>
      </c>
      <c r="K3" s="3" t="s">
        <v>12</v>
      </c>
      <c r="L3" s="3" t="s">
        <v>0</v>
      </c>
      <c r="M3" s="3" t="s">
        <v>13</v>
      </c>
      <c r="N3" s="3" t="s">
        <v>3</v>
      </c>
      <c r="O3" s="3" t="s">
        <v>9</v>
      </c>
      <c r="P3" s="3" t="s">
        <v>11</v>
      </c>
      <c r="Q3" s="3" t="s">
        <v>12</v>
      </c>
      <c r="R3" s="3" t="s">
        <v>0</v>
      </c>
      <c r="S3" s="3" t="s">
        <v>13</v>
      </c>
    </row>
    <row r="4" spans="1:19" ht="15.75">
      <c r="A4" s="14" t="s">
        <v>418</v>
      </c>
      <c r="B4" s="1">
        <v>6</v>
      </c>
      <c r="C4" s="4">
        <f>B4/F4*100</f>
        <v>40</v>
      </c>
      <c r="D4" s="4">
        <v>9</v>
      </c>
      <c r="E4" s="4">
        <f>D4/F4*100</f>
        <v>60</v>
      </c>
      <c r="F4" s="4">
        <f>SUM(B4+D4)</f>
        <v>15</v>
      </c>
      <c r="G4" s="2">
        <f>F4/F$10*100</f>
        <v>88.23529411764706</v>
      </c>
      <c r="H4" s="1">
        <v>0</v>
      </c>
      <c r="I4" s="4">
        <v>0</v>
      </c>
      <c r="J4" s="4">
        <v>0</v>
      </c>
      <c r="K4" s="4">
        <v>0</v>
      </c>
      <c r="L4" s="4">
        <f>SUM(H4+J4)</f>
        <v>0</v>
      </c>
      <c r="M4" s="2">
        <f>L4/L$10*100</f>
        <v>0</v>
      </c>
      <c r="N4" s="4">
        <f>SUM(B4+H4)</f>
        <v>6</v>
      </c>
      <c r="O4" s="2">
        <f>N4/R4*100</f>
        <v>40</v>
      </c>
      <c r="P4" s="4">
        <f>SUM(D4+J4)</f>
        <v>9</v>
      </c>
      <c r="Q4" s="2">
        <f>P4/R4*100</f>
        <v>60</v>
      </c>
      <c r="R4" s="4">
        <f>SUM(N4+P4)</f>
        <v>15</v>
      </c>
      <c r="S4" s="2">
        <f>R4/R$10*100</f>
        <v>68.18181818181817</v>
      </c>
    </row>
    <row r="5" spans="1:19" ht="15.75">
      <c r="A5" s="14" t="s">
        <v>419</v>
      </c>
      <c r="B5" s="1">
        <v>0</v>
      </c>
      <c r="C5" s="4">
        <f aca="true" t="shared" si="0" ref="C5:C10">B5/F5*100</f>
        <v>0</v>
      </c>
      <c r="D5" s="4">
        <v>2</v>
      </c>
      <c r="E5" s="4">
        <f aca="true" t="shared" si="1" ref="E5:E10">D5/F5*100</f>
        <v>100</v>
      </c>
      <c r="F5" s="4">
        <f aca="true" t="shared" si="2" ref="F5:F10">SUM(B5+D5)</f>
        <v>2</v>
      </c>
      <c r="G5" s="2">
        <f aca="true" t="shared" si="3" ref="G5:G10">F5/F$10*100</f>
        <v>11.76470588235294</v>
      </c>
      <c r="H5" s="1">
        <v>0</v>
      </c>
      <c r="I5" s="4">
        <v>0</v>
      </c>
      <c r="J5" s="4">
        <v>0</v>
      </c>
      <c r="K5" s="4">
        <v>0</v>
      </c>
      <c r="L5" s="4">
        <f aca="true" t="shared" si="4" ref="L5:L10">SUM(H5+J5)</f>
        <v>0</v>
      </c>
      <c r="M5" s="2">
        <f aca="true" t="shared" si="5" ref="M5:M10">L5/L$10*100</f>
        <v>0</v>
      </c>
      <c r="N5" s="4">
        <f aca="true" t="shared" si="6" ref="N5:N10">SUM(B5+H5)</f>
        <v>0</v>
      </c>
      <c r="O5" s="2">
        <f aca="true" t="shared" si="7" ref="O5:O10">N5/R5*100</f>
        <v>0</v>
      </c>
      <c r="P5" s="4">
        <f aca="true" t="shared" si="8" ref="P5:P10">SUM(D5+J5)</f>
        <v>2</v>
      </c>
      <c r="Q5" s="2">
        <f aca="true" t="shared" si="9" ref="Q5:Q10">P5/R5*100</f>
        <v>100</v>
      </c>
      <c r="R5" s="4">
        <f aca="true" t="shared" si="10" ref="R5:R10">SUM(N5+P5)</f>
        <v>2</v>
      </c>
      <c r="S5" s="2">
        <f aca="true" t="shared" si="11" ref="S5:S10">R5/R$10*100</f>
        <v>9.090909090909092</v>
      </c>
    </row>
    <row r="6" spans="1:19" ht="15.75">
      <c r="A6" s="14" t="s">
        <v>1</v>
      </c>
      <c r="B6" s="1">
        <v>0</v>
      </c>
      <c r="C6" s="4">
        <v>0</v>
      </c>
      <c r="D6" s="4">
        <v>0</v>
      </c>
      <c r="E6" s="4">
        <v>0</v>
      </c>
      <c r="F6" s="4">
        <f t="shared" si="2"/>
        <v>0</v>
      </c>
      <c r="G6" s="2">
        <f t="shared" si="3"/>
        <v>0</v>
      </c>
      <c r="H6" s="1">
        <v>1</v>
      </c>
      <c r="I6" s="4">
        <f aca="true" t="shared" si="12" ref="I6:I10">H6/L6*100</f>
        <v>50</v>
      </c>
      <c r="J6" s="4">
        <v>1</v>
      </c>
      <c r="K6" s="4">
        <f aca="true" t="shared" si="13" ref="K6:K10">J6/L6*100</f>
        <v>50</v>
      </c>
      <c r="L6" s="4">
        <f t="shared" si="4"/>
        <v>2</v>
      </c>
      <c r="M6" s="2">
        <f t="shared" si="5"/>
        <v>40</v>
      </c>
      <c r="N6" s="4">
        <f t="shared" si="6"/>
        <v>1</v>
      </c>
      <c r="O6" s="2">
        <f t="shared" si="7"/>
        <v>50</v>
      </c>
      <c r="P6" s="4">
        <f t="shared" si="8"/>
        <v>1</v>
      </c>
      <c r="Q6" s="2">
        <f t="shared" si="9"/>
        <v>50</v>
      </c>
      <c r="R6" s="4">
        <f t="shared" si="10"/>
        <v>2</v>
      </c>
      <c r="S6" s="2">
        <f t="shared" si="11"/>
        <v>9.090909090909092</v>
      </c>
    </row>
    <row r="7" spans="1:19" ht="15.75">
      <c r="A7" s="14" t="s">
        <v>146</v>
      </c>
      <c r="B7" s="1">
        <v>0</v>
      </c>
      <c r="C7" s="4">
        <v>0</v>
      </c>
      <c r="D7" s="4">
        <v>0</v>
      </c>
      <c r="E7" s="4">
        <v>0</v>
      </c>
      <c r="F7" s="4">
        <f t="shared" si="2"/>
        <v>0</v>
      </c>
      <c r="G7" s="2">
        <f t="shared" si="3"/>
        <v>0</v>
      </c>
      <c r="H7" s="1">
        <v>1</v>
      </c>
      <c r="I7" s="4">
        <f t="shared" si="12"/>
        <v>100</v>
      </c>
      <c r="J7" s="4">
        <v>0</v>
      </c>
      <c r="K7" s="4">
        <f t="shared" si="13"/>
        <v>0</v>
      </c>
      <c r="L7" s="4">
        <f t="shared" si="4"/>
        <v>1</v>
      </c>
      <c r="M7" s="2">
        <f t="shared" si="5"/>
        <v>20</v>
      </c>
      <c r="N7" s="4">
        <f t="shared" si="6"/>
        <v>1</v>
      </c>
      <c r="O7" s="2">
        <f t="shared" si="7"/>
        <v>100</v>
      </c>
      <c r="P7" s="4">
        <f t="shared" si="8"/>
        <v>0</v>
      </c>
      <c r="Q7" s="2">
        <f t="shared" si="9"/>
        <v>0</v>
      </c>
      <c r="R7" s="4">
        <f t="shared" si="10"/>
        <v>1</v>
      </c>
      <c r="S7" s="2">
        <f t="shared" si="11"/>
        <v>4.545454545454546</v>
      </c>
    </row>
    <row r="8" spans="1:19" ht="15.75">
      <c r="A8" s="14" t="s">
        <v>6</v>
      </c>
      <c r="B8" s="1">
        <v>0</v>
      </c>
      <c r="C8" s="4">
        <v>0</v>
      </c>
      <c r="D8" s="4">
        <v>0</v>
      </c>
      <c r="E8" s="4">
        <v>0</v>
      </c>
      <c r="F8" s="4">
        <f t="shared" si="2"/>
        <v>0</v>
      </c>
      <c r="G8" s="2">
        <f t="shared" si="3"/>
        <v>0</v>
      </c>
      <c r="H8" s="1">
        <v>1</v>
      </c>
      <c r="I8" s="4">
        <f t="shared" si="12"/>
        <v>100</v>
      </c>
      <c r="J8" s="4">
        <v>0</v>
      </c>
      <c r="K8" s="4">
        <f t="shared" si="13"/>
        <v>0</v>
      </c>
      <c r="L8" s="4">
        <f t="shared" si="4"/>
        <v>1</v>
      </c>
      <c r="M8" s="2">
        <f t="shared" si="5"/>
        <v>20</v>
      </c>
      <c r="N8" s="4">
        <f t="shared" si="6"/>
        <v>1</v>
      </c>
      <c r="O8" s="2">
        <f t="shared" si="7"/>
        <v>100</v>
      </c>
      <c r="P8" s="4">
        <f t="shared" si="8"/>
        <v>0</v>
      </c>
      <c r="Q8" s="2">
        <f t="shared" si="9"/>
        <v>0</v>
      </c>
      <c r="R8" s="4">
        <f t="shared" si="10"/>
        <v>1</v>
      </c>
      <c r="S8" s="2">
        <f t="shared" si="11"/>
        <v>4.545454545454546</v>
      </c>
    </row>
    <row r="9" spans="1:19" ht="15.75">
      <c r="A9" s="14" t="s">
        <v>428</v>
      </c>
      <c r="B9" s="1">
        <v>0</v>
      </c>
      <c r="C9" s="4">
        <v>0</v>
      </c>
      <c r="D9" s="4">
        <v>0</v>
      </c>
      <c r="E9" s="4">
        <v>0</v>
      </c>
      <c r="F9" s="4">
        <f t="shared" si="2"/>
        <v>0</v>
      </c>
      <c r="G9" s="2">
        <f t="shared" si="3"/>
        <v>0</v>
      </c>
      <c r="H9" s="1">
        <v>1</v>
      </c>
      <c r="I9" s="4">
        <f t="shared" si="12"/>
        <v>100</v>
      </c>
      <c r="J9" s="4">
        <v>0</v>
      </c>
      <c r="K9" s="4">
        <f t="shared" si="13"/>
        <v>0</v>
      </c>
      <c r="L9" s="4">
        <f t="shared" si="4"/>
        <v>1</v>
      </c>
      <c r="M9" s="2">
        <f t="shared" si="5"/>
        <v>20</v>
      </c>
      <c r="N9" s="4">
        <f t="shared" si="6"/>
        <v>1</v>
      </c>
      <c r="O9" s="2">
        <f t="shared" si="7"/>
        <v>100</v>
      </c>
      <c r="P9" s="4">
        <f t="shared" si="8"/>
        <v>0</v>
      </c>
      <c r="Q9" s="2">
        <f t="shared" si="9"/>
        <v>0</v>
      </c>
      <c r="R9" s="4">
        <f t="shared" si="10"/>
        <v>1</v>
      </c>
      <c r="S9" s="2">
        <f t="shared" si="11"/>
        <v>4.545454545454546</v>
      </c>
    </row>
    <row r="10" spans="1:19" ht="15.75">
      <c r="A10" s="14" t="s">
        <v>0</v>
      </c>
      <c r="B10" s="1">
        <f>SUM(B4:B9)</f>
        <v>6</v>
      </c>
      <c r="C10" s="4">
        <f t="shared" si="0"/>
        <v>35.294117647058826</v>
      </c>
      <c r="D10" s="4">
        <f>SUM(D4:D9)</f>
        <v>11</v>
      </c>
      <c r="E10" s="4">
        <f t="shared" si="1"/>
        <v>64.70588235294117</v>
      </c>
      <c r="F10" s="4">
        <f t="shared" si="2"/>
        <v>17</v>
      </c>
      <c r="G10" s="2">
        <f t="shared" si="3"/>
        <v>100</v>
      </c>
      <c r="H10" s="1">
        <f>SUM(H4:H9)</f>
        <v>4</v>
      </c>
      <c r="I10" s="4">
        <f t="shared" si="12"/>
        <v>80</v>
      </c>
      <c r="J10" s="4">
        <f>SUM(J4:J9)</f>
        <v>1</v>
      </c>
      <c r="K10" s="4">
        <f t="shared" si="13"/>
        <v>20</v>
      </c>
      <c r="L10" s="4">
        <f t="shared" si="4"/>
        <v>5</v>
      </c>
      <c r="M10" s="2">
        <f t="shared" si="5"/>
        <v>100</v>
      </c>
      <c r="N10" s="4">
        <f t="shared" si="6"/>
        <v>10</v>
      </c>
      <c r="O10" s="2">
        <f t="shared" si="7"/>
        <v>45.45454545454545</v>
      </c>
      <c r="P10" s="4">
        <f t="shared" si="8"/>
        <v>12</v>
      </c>
      <c r="Q10" s="2">
        <f t="shared" si="9"/>
        <v>54.54545454545454</v>
      </c>
      <c r="R10" s="4">
        <f t="shared" si="10"/>
        <v>22</v>
      </c>
      <c r="S10" s="2">
        <f t="shared" si="11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 topLeftCell="A15">
      <selection activeCell="D15" sqref="D15"/>
    </sheetView>
  </sheetViews>
  <sheetFormatPr defaultColWidth="11.00390625" defaultRowHeight="15.75"/>
  <cols>
    <col min="1" max="1" width="16.50390625" style="11" customWidth="1"/>
    <col min="2" max="2" width="16.625" style="11" customWidth="1"/>
    <col min="3" max="3" width="16.50390625" style="11" customWidth="1"/>
    <col min="4" max="4" width="15.625" style="11" customWidth="1"/>
    <col min="5" max="5" width="27.00390625" style="11" customWidth="1"/>
    <col min="6" max="6" width="16.875" style="11" customWidth="1"/>
    <col min="7" max="7" width="16.125" style="11" customWidth="1"/>
    <col min="8" max="8" width="15.875" style="11" customWidth="1"/>
    <col min="9" max="9" width="10.875" style="11" customWidth="1"/>
  </cols>
  <sheetData>
    <row r="1" spans="1:9" ht="17" thickBot="1">
      <c r="A1" s="21" t="s">
        <v>184</v>
      </c>
      <c r="B1" s="22"/>
      <c r="C1" s="22"/>
      <c r="D1" s="22"/>
      <c r="E1" s="22"/>
      <c r="F1" s="22"/>
      <c r="G1" s="22"/>
      <c r="H1" s="22"/>
      <c r="I1" s="23"/>
    </row>
    <row r="2" spans="1:9" ht="17" thickBot="1">
      <c r="A2" s="12" t="s">
        <v>14</v>
      </c>
      <c r="B2" s="6" t="s">
        <v>15</v>
      </c>
      <c r="C2" s="7" t="s">
        <v>16</v>
      </c>
      <c r="D2" s="6" t="s">
        <v>2</v>
      </c>
      <c r="E2" s="6" t="s">
        <v>21</v>
      </c>
      <c r="F2" s="6" t="s">
        <v>17</v>
      </c>
      <c r="G2" s="6" t="s">
        <v>18</v>
      </c>
      <c r="H2" s="6" t="s">
        <v>19</v>
      </c>
      <c r="I2" s="6" t="s">
        <v>20</v>
      </c>
    </row>
    <row r="3" spans="1:9" ht="17" thickBot="1">
      <c r="A3" s="8" t="s">
        <v>185</v>
      </c>
      <c r="B3" s="9" t="s">
        <v>186</v>
      </c>
      <c r="C3" s="10" t="s">
        <v>77</v>
      </c>
      <c r="D3" s="9" t="s">
        <v>1</v>
      </c>
      <c r="E3" s="9" t="s">
        <v>7</v>
      </c>
      <c r="F3" s="9" t="s">
        <v>451</v>
      </c>
      <c r="G3" s="9"/>
      <c r="H3" s="9" t="s">
        <v>68</v>
      </c>
      <c r="I3" s="9" t="s">
        <v>209</v>
      </c>
    </row>
    <row r="4" spans="1:9" ht="17" thickBot="1">
      <c r="A4" s="8" t="s">
        <v>187</v>
      </c>
      <c r="B4" s="9" t="s">
        <v>188</v>
      </c>
      <c r="C4" s="10" t="s">
        <v>25</v>
      </c>
      <c r="D4" s="9" t="s">
        <v>1</v>
      </c>
      <c r="E4" s="9" t="s">
        <v>7</v>
      </c>
      <c r="F4" s="9" t="s">
        <v>452</v>
      </c>
      <c r="G4" s="9"/>
      <c r="H4" s="9" t="s">
        <v>68</v>
      </c>
      <c r="I4" s="9" t="s">
        <v>209</v>
      </c>
    </row>
    <row r="5" spans="1:9" ht="17" thickBot="1">
      <c r="A5" s="8" t="s">
        <v>189</v>
      </c>
      <c r="B5" s="9" t="s">
        <v>190</v>
      </c>
      <c r="C5" s="10" t="s">
        <v>25</v>
      </c>
      <c r="D5" s="9" t="s">
        <v>1</v>
      </c>
      <c r="E5" s="9" t="s">
        <v>7</v>
      </c>
      <c r="F5" s="9" t="s">
        <v>453</v>
      </c>
      <c r="G5" s="9"/>
      <c r="H5" s="9" t="s">
        <v>68</v>
      </c>
      <c r="I5" s="9" t="s">
        <v>209</v>
      </c>
    </row>
    <row r="6" spans="1:9" ht="17" thickBot="1">
      <c r="A6" s="8" t="s">
        <v>191</v>
      </c>
      <c r="B6" s="9" t="s">
        <v>188</v>
      </c>
      <c r="C6" s="10" t="s">
        <v>25</v>
      </c>
      <c r="D6" s="9" t="s">
        <v>1</v>
      </c>
      <c r="E6" s="9" t="s">
        <v>7</v>
      </c>
      <c r="F6" s="9" t="s">
        <v>454</v>
      </c>
      <c r="G6" s="9"/>
      <c r="H6" s="9" t="s">
        <v>68</v>
      </c>
      <c r="I6" s="9" t="s">
        <v>209</v>
      </c>
    </row>
    <row r="7" spans="1:9" ht="17" thickBot="1">
      <c r="A7" s="8" t="s">
        <v>192</v>
      </c>
      <c r="B7" s="9" t="s">
        <v>193</v>
      </c>
      <c r="C7" s="10" t="s">
        <v>25</v>
      </c>
      <c r="D7" s="9" t="s">
        <v>1</v>
      </c>
      <c r="E7" s="9" t="s">
        <v>7</v>
      </c>
      <c r="F7" s="9" t="s">
        <v>455</v>
      </c>
      <c r="G7" s="9"/>
      <c r="H7" s="9" t="s">
        <v>68</v>
      </c>
      <c r="I7" s="9" t="s">
        <v>209</v>
      </c>
    </row>
    <row r="8" spans="1:9" ht="17" thickBot="1">
      <c r="A8" s="8" t="s">
        <v>194</v>
      </c>
      <c r="B8" s="9" t="s">
        <v>195</v>
      </c>
      <c r="C8" s="10" t="s">
        <v>25</v>
      </c>
      <c r="D8" s="9" t="s">
        <v>1</v>
      </c>
      <c r="E8" s="9" t="s">
        <v>7</v>
      </c>
      <c r="F8" s="9" t="s">
        <v>456</v>
      </c>
      <c r="G8" s="9"/>
      <c r="H8" s="9" t="s">
        <v>68</v>
      </c>
      <c r="I8" s="9" t="s">
        <v>209</v>
      </c>
    </row>
    <row r="9" spans="1:9" ht="17" thickBot="1">
      <c r="A9" s="8" t="s">
        <v>196</v>
      </c>
      <c r="B9" s="9" t="s">
        <v>175</v>
      </c>
      <c r="C9" s="10" t="s">
        <v>25</v>
      </c>
      <c r="D9" s="9" t="s">
        <v>1</v>
      </c>
      <c r="E9" s="9" t="s">
        <v>7</v>
      </c>
      <c r="F9" s="9" t="s">
        <v>457</v>
      </c>
      <c r="G9" s="9"/>
      <c r="H9" s="9" t="s">
        <v>68</v>
      </c>
      <c r="I9" s="9" t="s">
        <v>209</v>
      </c>
    </row>
    <row r="10" spans="1:9" ht="17" thickBot="1">
      <c r="A10" s="8" t="s">
        <v>197</v>
      </c>
      <c r="B10" s="9" t="s">
        <v>198</v>
      </c>
      <c r="C10" s="10" t="s">
        <v>25</v>
      </c>
      <c r="D10" s="9" t="s">
        <v>1</v>
      </c>
      <c r="E10" s="9" t="s">
        <v>7</v>
      </c>
      <c r="F10" s="9" t="s">
        <v>458</v>
      </c>
      <c r="G10" s="9"/>
      <c r="H10" s="9" t="s">
        <v>68</v>
      </c>
      <c r="I10" s="9" t="s">
        <v>209</v>
      </c>
    </row>
    <row r="11" spans="1:9" ht="17" thickBot="1">
      <c r="A11" s="8" t="s">
        <v>199</v>
      </c>
      <c r="B11" s="9" t="s">
        <v>200</v>
      </c>
      <c r="C11" s="10" t="s">
        <v>25</v>
      </c>
      <c r="D11" s="9" t="s">
        <v>1</v>
      </c>
      <c r="E11" s="9" t="s">
        <v>7</v>
      </c>
      <c r="F11" s="9" t="s">
        <v>459</v>
      </c>
      <c r="G11" s="9"/>
      <c r="H11" s="9" t="s">
        <v>68</v>
      </c>
      <c r="I11" s="9" t="s">
        <v>209</v>
      </c>
    </row>
    <row r="12" spans="1:9" ht="17" thickBot="1">
      <c r="A12" s="8" t="s">
        <v>201</v>
      </c>
      <c r="B12" s="9" t="s">
        <v>95</v>
      </c>
      <c r="C12" s="10" t="s">
        <v>25</v>
      </c>
      <c r="D12" s="9" t="s">
        <v>1</v>
      </c>
      <c r="E12" s="9" t="s">
        <v>7</v>
      </c>
      <c r="F12" s="9" t="s">
        <v>460</v>
      </c>
      <c r="G12" s="9"/>
      <c r="H12" s="9" t="s">
        <v>68</v>
      </c>
      <c r="I12" s="9" t="s">
        <v>209</v>
      </c>
    </row>
    <row r="13" spans="1:9" ht="17" thickBot="1">
      <c r="A13" s="8" t="s">
        <v>202</v>
      </c>
      <c r="B13" s="9" t="s">
        <v>203</v>
      </c>
      <c r="C13" s="10" t="s">
        <v>25</v>
      </c>
      <c r="D13" s="9" t="s">
        <v>1</v>
      </c>
      <c r="E13" s="9" t="s">
        <v>7</v>
      </c>
      <c r="F13" s="9" t="s">
        <v>461</v>
      </c>
      <c r="G13" s="9"/>
      <c r="H13" s="9" t="s">
        <v>68</v>
      </c>
      <c r="I13" s="9" t="s">
        <v>209</v>
      </c>
    </row>
    <row r="14" spans="1:9" ht="17" thickBot="1">
      <c r="A14" s="8" t="s">
        <v>204</v>
      </c>
      <c r="B14" s="9" t="s">
        <v>101</v>
      </c>
      <c r="C14" s="10" t="s">
        <v>25</v>
      </c>
      <c r="D14" s="9" t="s">
        <v>1</v>
      </c>
      <c r="E14" s="9" t="s">
        <v>7</v>
      </c>
      <c r="F14" s="9" t="s">
        <v>462</v>
      </c>
      <c r="G14" s="9"/>
      <c r="H14" s="9" t="s">
        <v>68</v>
      </c>
      <c r="I14" s="9" t="s">
        <v>209</v>
      </c>
    </row>
    <row r="15" spans="1:9" ht="17" thickBot="1">
      <c r="A15" s="8" t="s">
        <v>205</v>
      </c>
      <c r="B15" s="9" t="s">
        <v>206</v>
      </c>
      <c r="C15" s="10" t="s">
        <v>25</v>
      </c>
      <c r="D15" s="9" t="s">
        <v>211</v>
      </c>
      <c r="E15" s="9" t="s">
        <v>67</v>
      </c>
      <c r="F15" s="9"/>
      <c r="G15" s="9"/>
      <c r="H15" s="9" t="s">
        <v>68</v>
      </c>
      <c r="I15" s="9" t="s">
        <v>209</v>
      </c>
    </row>
    <row r="16" spans="1:9" ht="17" thickBot="1">
      <c r="A16" s="8" t="s">
        <v>207</v>
      </c>
      <c r="B16" s="9" t="s">
        <v>51</v>
      </c>
      <c r="C16" s="10" t="s">
        <v>25</v>
      </c>
      <c r="D16" s="9" t="s">
        <v>4</v>
      </c>
      <c r="E16" s="9" t="s">
        <v>67</v>
      </c>
      <c r="F16" s="9"/>
      <c r="G16" s="9"/>
      <c r="H16" s="9" t="s">
        <v>68</v>
      </c>
      <c r="I16" s="9" t="s">
        <v>209</v>
      </c>
    </row>
    <row r="17" spans="1:9" ht="17" thickBot="1">
      <c r="A17" s="8" t="s">
        <v>208</v>
      </c>
      <c r="B17" s="9" t="s">
        <v>89</v>
      </c>
      <c r="C17" s="10" t="s">
        <v>25</v>
      </c>
      <c r="D17" s="9" t="s">
        <v>4</v>
      </c>
      <c r="E17" s="9" t="s">
        <v>67</v>
      </c>
      <c r="F17" s="9"/>
      <c r="G17" s="9"/>
      <c r="H17" s="9" t="s">
        <v>68</v>
      </c>
      <c r="I17" s="9" t="s">
        <v>209</v>
      </c>
    </row>
    <row r="18" spans="1:9" ht="17" thickBot="1">
      <c r="A18" s="8" t="s">
        <v>431</v>
      </c>
      <c r="B18" s="9" t="s">
        <v>432</v>
      </c>
      <c r="C18" s="10" t="s">
        <v>25</v>
      </c>
      <c r="D18" s="9" t="s">
        <v>1</v>
      </c>
      <c r="E18" s="9" t="s">
        <v>7</v>
      </c>
      <c r="F18" s="9" t="s">
        <v>451</v>
      </c>
      <c r="G18" s="9"/>
      <c r="H18" s="9" t="s">
        <v>463</v>
      </c>
      <c r="I18" s="9" t="s">
        <v>209</v>
      </c>
    </row>
    <row r="19" spans="1:9" ht="17" thickBot="1">
      <c r="A19" s="8" t="s">
        <v>433</v>
      </c>
      <c r="B19" s="9" t="s">
        <v>169</v>
      </c>
      <c r="C19" s="10" t="s">
        <v>77</v>
      </c>
      <c r="D19" s="9" t="s">
        <v>1</v>
      </c>
      <c r="E19" s="9" t="s">
        <v>7</v>
      </c>
      <c r="F19" s="9" t="s">
        <v>452</v>
      </c>
      <c r="G19" s="9"/>
      <c r="H19" s="9" t="s">
        <v>463</v>
      </c>
      <c r="I19" s="9" t="s">
        <v>209</v>
      </c>
    </row>
    <row r="20" spans="1:9" ht="17" thickBot="1">
      <c r="A20" s="8" t="s">
        <v>434</v>
      </c>
      <c r="B20" s="9" t="s">
        <v>435</v>
      </c>
      <c r="C20" s="10" t="s">
        <v>25</v>
      </c>
      <c r="D20" s="9" t="s">
        <v>1</v>
      </c>
      <c r="E20" s="9" t="s">
        <v>7</v>
      </c>
      <c r="F20" s="9" t="s">
        <v>453</v>
      </c>
      <c r="G20" s="9"/>
      <c r="H20" s="9" t="s">
        <v>463</v>
      </c>
      <c r="I20" s="9" t="s">
        <v>209</v>
      </c>
    </row>
    <row r="21" spans="1:9" ht="17" thickBot="1">
      <c r="A21" s="8" t="s">
        <v>436</v>
      </c>
      <c r="B21" s="9" t="s">
        <v>437</v>
      </c>
      <c r="C21" s="10" t="s">
        <v>77</v>
      </c>
      <c r="D21" s="9" t="s">
        <v>1</v>
      </c>
      <c r="E21" s="9" t="s">
        <v>7</v>
      </c>
      <c r="F21" s="9" t="s">
        <v>454</v>
      </c>
      <c r="G21" s="9"/>
      <c r="H21" s="9" t="s">
        <v>463</v>
      </c>
      <c r="I21" s="9" t="s">
        <v>209</v>
      </c>
    </row>
    <row r="22" spans="1:9" ht="17" thickBot="1">
      <c r="A22" s="8" t="s">
        <v>438</v>
      </c>
      <c r="B22" s="9" t="s">
        <v>439</v>
      </c>
      <c r="C22" s="10" t="s">
        <v>25</v>
      </c>
      <c r="D22" s="9" t="s">
        <v>1</v>
      </c>
      <c r="E22" s="9" t="s">
        <v>7</v>
      </c>
      <c r="F22" s="9" t="s">
        <v>455</v>
      </c>
      <c r="G22" s="9"/>
      <c r="H22" s="9" t="s">
        <v>463</v>
      </c>
      <c r="I22" s="9" t="s">
        <v>209</v>
      </c>
    </row>
    <row r="23" spans="1:9" ht="17" thickBot="1">
      <c r="A23" s="8" t="s">
        <v>440</v>
      </c>
      <c r="B23" s="9" t="s">
        <v>441</v>
      </c>
      <c r="C23" s="10" t="s">
        <v>25</v>
      </c>
      <c r="D23" s="9" t="s">
        <v>1</v>
      </c>
      <c r="E23" s="9" t="s">
        <v>7</v>
      </c>
      <c r="F23" s="9" t="s">
        <v>456</v>
      </c>
      <c r="G23" s="9"/>
      <c r="H23" s="9" t="s">
        <v>463</v>
      </c>
      <c r="I23" s="9" t="s">
        <v>209</v>
      </c>
    </row>
    <row r="24" spans="1:9" ht="17" thickBot="1">
      <c r="A24" s="8" t="s">
        <v>442</v>
      </c>
      <c r="B24" s="9" t="s">
        <v>61</v>
      </c>
      <c r="C24" s="10" t="s">
        <v>25</v>
      </c>
      <c r="D24" s="9" t="s">
        <v>1</v>
      </c>
      <c r="E24" s="9" t="s">
        <v>7</v>
      </c>
      <c r="F24" s="9" t="s">
        <v>457</v>
      </c>
      <c r="G24" s="9"/>
      <c r="H24" s="9" t="s">
        <v>463</v>
      </c>
      <c r="I24" s="9" t="s">
        <v>209</v>
      </c>
    </row>
    <row r="25" spans="1:9" ht="17" thickBot="1">
      <c r="A25" s="8" t="s">
        <v>443</v>
      </c>
      <c r="B25" s="9" t="s">
        <v>444</v>
      </c>
      <c r="C25" s="10" t="s">
        <v>77</v>
      </c>
      <c r="D25" s="9" t="s">
        <v>1</v>
      </c>
      <c r="E25" s="9" t="s">
        <v>7</v>
      </c>
      <c r="F25" s="9" t="s">
        <v>458</v>
      </c>
      <c r="G25" s="9"/>
      <c r="H25" s="9" t="s">
        <v>463</v>
      </c>
      <c r="I25" s="9" t="s">
        <v>209</v>
      </c>
    </row>
    <row r="26" spans="1:9" ht="17" thickBot="1">
      <c r="A26" s="8" t="s">
        <v>445</v>
      </c>
      <c r="B26" s="9" t="s">
        <v>446</v>
      </c>
      <c r="C26" s="10" t="s">
        <v>77</v>
      </c>
      <c r="D26" s="9" t="s">
        <v>136</v>
      </c>
      <c r="E26" s="9" t="s">
        <v>7</v>
      </c>
      <c r="F26" s="9" t="s">
        <v>459</v>
      </c>
      <c r="G26" s="9"/>
      <c r="H26" s="9" t="s">
        <v>463</v>
      </c>
      <c r="I26" s="9" t="s">
        <v>209</v>
      </c>
    </row>
    <row r="27" spans="1:9" ht="17" thickBot="1">
      <c r="A27" s="8" t="s">
        <v>447</v>
      </c>
      <c r="B27" s="9" t="s">
        <v>414</v>
      </c>
      <c r="C27" s="10" t="s">
        <v>25</v>
      </c>
      <c r="D27" s="9" t="s">
        <v>136</v>
      </c>
      <c r="E27" s="9" t="s">
        <v>7</v>
      </c>
      <c r="F27" s="9" t="s">
        <v>460</v>
      </c>
      <c r="G27" s="9"/>
      <c r="H27" s="9" t="s">
        <v>463</v>
      </c>
      <c r="I27" s="9" t="s">
        <v>209</v>
      </c>
    </row>
    <row r="28" spans="1:9" ht="17" thickBot="1">
      <c r="A28" s="8" t="s">
        <v>448</v>
      </c>
      <c r="B28" s="9" t="s">
        <v>449</v>
      </c>
      <c r="C28" s="10" t="s">
        <v>25</v>
      </c>
      <c r="D28" s="9" t="s">
        <v>136</v>
      </c>
      <c r="E28" s="9" t="s">
        <v>7</v>
      </c>
      <c r="F28" s="9" t="s">
        <v>461</v>
      </c>
      <c r="G28" s="9"/>
      <c r="H28" s="9" t="s">
        <v>463</v>
      </c>
      <c r="I28" s="9" t="s">
        <v>209</v>
      </c>
    </row>
    <row r="29" spans="1:9" ht="17" thickBot="1">
      <c r="A29" s="8" t="s">
        <v>176</v>
      </c>
      <c r="B29" s="9" t="s">
        <v>450</v>
      </c>
      <c r="C29" s="10" t="s">
        <v>25</v>
      </c>
      <c r="D29" s="9" t="s">
        <v>136</v>
      </c>
      <c r="E29" s="9" t="s">
        <v>7</v>
      </c>
      <c r="F29" s="9" t="s">
        <v>462</v>
      </c>
      <c r="G29" s="9"/>
      <c r="H29" s="9" t="s">
        <v>463</v>
      </c>
      <c r="I29" s="9" t="s">
        <v>209</v>
      </c>
    </row>
    <row r="30" spans="1:9" ht="17" thickBot="1">
      <c r="A30" s="8" t="s">
        <v>464</v>
      </c>
      <c r="B30" s="8" t="s">
        <v>465</v>
      </c>
      <c r="C30" s="8" t="s">
        <v>77</v>
      </c>
      <c r="D30" s="8" t="s">
        <v>469</v>
      </c>
      <c r="E30" s="8" t="s">
        <v>67</v>
      </c>
      <c r="F30" s="8"/>
      <c r="G30" s="8"/>
      <c r="H30" s="8" t="s">
        <v>463</v>
      </c>
      <c r="I30" s="8" t="s">
        <v>209</v>
      </c>
    </row>
    <row r="31" spans="1:9" ht="17" thickBot="1">
      <c r="A31" s="8" t="s">
        <v>468</v>
      </c>
      <c r="B31" s="8" t="s">
        <v>61</v>
      </c>
      <c r="C31" s="8" t="s">
        <v>25</v>
      </c>
      <c r="D31" s="8" t="s">
        <v>4</v>
      </c>
      <c r="E31" s="8" t="s">
        <v>67</v>
      </c>
      <c r="F31" s="8"/>
      <c r="G31" s="8"/>
      <c r="H31" s="8" t="s">
        <v>463</v>
      </c>
      <c r="I31" s="8" t="s">
        <v>209</v>
      </c>
    </row>
    <row r="32" spans="1:9" ht="17" thickBot="1">
      <c r="A32" s="8" t="s">
        <v>466</v>
      </c>
      <c r="B32" s="8" t="s">
        <v>467</v>
      </c>
      <c r="C32" s="8" t="s">
        <v>77</v>
      </c>
      <c r="D32" s="8" t="s">
        <v>4</v>
      </c>
      <c r="E32" s="8" t="s">
        <v>67</v>
      </c>
      <c r="F32" s="8"/>
      <c r="G32" s="8"/>
      <c r="H32" s="8" t="s">
        <v>463</v>
      </c>
      <c r="I32" s="8" t="s">
        <v>209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 topLeftCell="A31">
      <selection activeCell="A1" sqref="A1:I1"/>
    </sheetView>
  </sheetViews>
  <sheetFormatPr defaultColWidth="11.00390625" defaultRowHeight="15.75"/>
  <cols>
    <col min="1" max="1" width="16.50390625" style="11" customWidth="1"/>
    <col min="2" max="2" width="16.625" style="11" customWidth="1"/>
    <col min="3" max="3" width="16.50390625" style="11" customWidth="1"/>
    <col min="4" max="4" width="15.625" style="11" customWidth="1"/>
    <col min="5" max="5" width="21.625" style="11" customWidth="1"/>
    <col min="6" max="6" width="16.875" style="11" customWidth="1"/>
    <col min="7" max="7" width="16.125" style="11" customWidth="1"/>
    <col min="8" max="8" width="15.875" style="11" customWidth="1"/>
    <col min="9" max="9" width="10.875" style="11" customWidth="1"/>
  </cols>
  <sheetData>
    <row r="1" spans="1:9" ht="17" thickBot="1">
      <c r="A1" s="21" t="s">
        <v>429</v>
      </c>
      <c r="B1" s="22"/>
      <c r="C1" s="22"/>
      <c r="D1" s="22"/>
      <c r="E1" s="22"/>
      <c r="F1" s="22"/>
      <c r="G1" s="22"/>
      <c r="H1" s="22"/>
      <c r="I1" s="23"/>
    </row>
    <row r="2" spans="1:9" ht="17" thickBot="1">
      <c r="A2" s="5" t="s">
        <v>14</v>
      </c>
      <c r="B2" s="6" t="s">
        <v>15</v>
      </c>
      <c r="C2" s="7" t="s">
        <v>16</v>
      </c>
      <c r="D2" s="6" t="s">
        <v>2</v>
      </c>
      <c r="E2" s="6" t="s">
        <v>21</v>
      </c>
      <c r="F2" s="6" t="s">
        <v>17</v>
      </c>
      <c r="G2" s="6" t="s">
        <v>18</v>
      </c>
      <c r="H2" s="6" t="s">
        <v>19</v>
      </c>
      <c r="I2" s="6" t="s">
        <v>20</v>
      </c>
    </row>
    <row r="3" spans="1:9" ht="17" thickBot="1">
      <c r="A3" s="9" t="s">
        <v>393</v>
      </c>
      <c r="B3" s="9" t="s">
        <v>394</v>
      </c>
      <c r="C3" s="9" t="s">
        <v>77</v>
      </c>
      <c r="D3" s="9" t="s">
        <v>418</v>
      </c>
      <c r="E3" s="9" t="s">
        <v>7</v>
      </c>
      <c r="F3" s="9" t="s">
        <v>451</v>
      </c>
      <c r="G3" s="9"/>
      <c r="H3" s="9" t="s">
        <v>68</v>
      </c>
      <c r="I3" s="9" t="s">
        <v>420</v>
      </c>
    </row>
    <row r="4" spans="1:9" ht="17" thickBot="1">
      <c r="A4" s="9" t="s">
        <v>395</v>
      </c>
      <c r="B4" s="9" t="s">
        <v>195</v>
      </c>
      <c r="C4" s="9" t="s">
        <v>25</v>
      </c>
      <c r="D4" s="9" t="s">
        <v>418</v>
      </c>
      <c r="E4" s="9" t="s">
        <v>7</v>
      </c>
      <c r="F4" s="9" t="s">
        <v>452</v>
      </c>
      <c r="G4" s="9"/>
      <c r="H4" s="9" t="s">
        <v>68</v>
      </c>
      <c r="I4" s="9" t="s">
        <v>420</v>
      </c>
    </row>
    <row r="5" spans="1:9" ht="17" thickBot="1">
      <c r="A5" s="9" t="s">
        <v>396</v>
      </c>
      <c r="B5" s="9" t="s">
        <v>397</v>
      </c>
      <c r="C5" s="9" t="s">
        <v>25</v>
      </c>
      <c r="D5" s="9" t="s">
        <v>418</v>
      </c>
      <c r="E5" s="9" t="s">
        <v>7</v>
      </c>
      <c r="F5" s="9" t="s">
        <v>453</v>
      </c>
      <c r="G5" s="9"/>
      <c r="H5" s="9" t="s">
        <v>68</v>
      </c>
      <c r="I5" s="9" t="s">
        <v>420</v>
      </c>
    </row>
    <row r="6" spans="1:9" ht="17" thickBot="1">
      <c r="A6" s="9" t="s">
        <v>398</v>
      </c>
      <c r="B6" s="9" t="s">
        <v>97</v>
      </c>
      <c r="C6" s="9" t="s">
        <v>25</v>
      </c>
      <c r="D6" s="9" t="s">
        <v>418</v>
      </c>
      <c r="E6" s="9" t="s">
        <v>7</v>
      </c>
      <c r="F6" s="9" t="s">
        <v>454</v>
      </c>
      <c r="G6" s="9"/>
      <c r="H6" s="9" t="s">
        <v>68</v>
      </c>
      <c r="I6" s="9" t="s">
        <v>420</v>
      </c>
    </row>
    <row r="7" spans="1:9" ht="17" thickBot="1">
      <c r="A7" s="9" t="s">
        <v>399</v>
      </c>
      <c r="B7" s="9" t="s">
        <v>400</v>
      </c>
      <c r="C7" s="9" t="s">
        <v>77</v>
      </c>
      <c r="D7" s="9" t="s">
        <v>418</v>
      </c>
      <c r="E7" s="9" t="s">
        <v>7</v>
      </c>
      <c r="F7" s="9" t="s">
        <v>455</v>
      </c>
      <c r="G7" s="9"/>
      <c r="H7" s="9" t="s">
        <v>68</v>
      </c>
      <c r="I7" s="9" t="s">
        <v>420</v>
      </c>
    </row>
    <row r="8" spans="1:9" ht="17" thickBot="1">
      <c r="A8" s="9" t="s">
        <v>401</v>
      </c>
      <c r="B8" s="9" t="s">
        <v>24</v>
      </c>
      <c r="C8" s="9" t="s">
        <v>25</v>
      </c>
      <c r="D8" s="9" t="s">
        <v>418</v>
      </c>
      <c r="E8" s="9" t="s">
        <v>7</v>
      </c>
      <c r="F8" s="9" t="s">
        <v>456</v>
      </c>
      <c r="G8" s="9"/>
      <c r="H8" s="9" t="s">
        <v>68</v>
      </c>
      <c r="I8" s="9" t="s">
        <v>420</v>
      </c>
    </row>
    <row r="9" spans="1:9" ht="17" thickBot="1">
      <c r="A9" s="9" t="s">
        <v>402</v>
      </c>
      <c r="B9" s="9" t="s">
        <v>403</v>
      </c>
      <c r="C9" s="9" t="s">
        <v>25</v>
      </c>
      <c r="D9" s="9" t="s">
        <v>418</v>
      </c>
      <c r="E9" s="9" t="s">
        <v>7</v>
      </c>
      <c r="F9" s="9" t="s">
        <v>457</v>
      </c>
      <c r="G9" s="9"/>
      <c r="H9" s="9" t="s">
        <v>68</v>
      </c>
      <c r="I9" s="9" t="s">
        <v>420</v>
      </c>
    </row>
    <row r="10" spans="1:9" ht="17" thickBot="1">
      <c r="A10" s="9" t="s">
        <v>404</v>
      </c>
      <c r="B10" s="9" t="s">
        <v>405</v>
      </c>
      <c r="C10" s="9" t="s">
        <v>77</v>
      </c>
      <c r="D10" s="9" t="s">
        <v>418</v>
      </c>
      <c r="E10" s="9" t="s">
        <v>7</v>
      </c>
      <c r="F10" s="9" t="s">
        <v>458</v>
      </c>
      <c r="G10" s="9"/>
      <c r="H10" s="9" t="s">
        <v>68</v>
      </c>
      <c r="I10" s="9" t="s">
        <v>420</v>
      </c>
    </row>
    <row r="11" spans="1:9" ht="17" thickBot="1">
      <c r="A11" s="9" t="s">
        <v>406</v>
      </c>
      <c r="B11" s="9" t="s">
        <v>407</v>
      </c>
      <c r="C11" s="9" t="s">
        <v>25</v>
      </c>
      <c r="D11" s="9" t="s">
        <v>418</v>
      </c>
      <c r="E11" s="9" t="s">
        <v>7</v>
      </c>
      <c r="F11" s="9" t="s">
        <v>459</v>
      </c>
      <c r="G11" s="9"/>
      <c r="H11" s="9" t="s">
        <v>68</v>
      </c>
      <c r="I11" s="9" t="s">
        <v>420</v>
      </c>
    </row>
    <row r="12" spans="1:9" ht="17" thickBot="1">
      <c r="A12" s="9" t="s">
        <v>408</v>
      </c>
      <c r="B12" s="9" t="s">
        <v>409</v>
      </c>
      <c r="C12" s="9" t="s">
        <v>77</v>
      </c>
      <c r="D12" s="9" t="s">
        <v>418</v>
      </c>
      <c r="E12" s="9" t="s">
        <v>7</v>
      </c>
      <c r="F12" s="9" t="s">
        <v>460</v>
      </c>
      <c r="G12" s="9"/>
      <c r="H12" s="9" t="s">
        <v>68</v>
      </c>
      <c r="I12" s="9" t="s">
        <v>420</v>
      </c>
    </row>
    <row r="13" spans="1:9" ht="17" thickBot="1">
      <c r="A13" s="9" t="s">
        <v>410</v>
      </c>
      <c r="B13" s="9" t="s">
        <v>274</v>
      </c>
      <c r="C13" s="9" t="s">
        <v>25</v>
      </c>
      <c r="D13" s="9" t="s">
        <v>418</v>
      </c>
      <c r="E13" s="9" t="s">
        <v>7</v>
      </c>
      <c r="F13" s="9" t="s">
        <v>461</v>
      </c>
      <c r="G13" s="9"/>
      <c r="H13" s="9" t="s">
        <v>68</v>
      </c>
      <c r="I13" s="9" t="s">
        <v>420</v>
      </c>
    </row>
    <row r="14" spans="1:9" ht="17" thickBot="1">
      <c r="A14" s="9" t="s">
        <v>411</v>
      </c>
      <c r="B14" s="9" t="s">
        <v>239</v>
      </c>
      <c r="C14" s="9" t="s">
        <v>25</v>
      </c>
      <c r="D14" s="9" t="s">
        <v>418</v>
      </c>
      <c r="E14" s="9" t="s">
        <v>7</v>
      </c>
      <c r="F14" s="9" t="s">
        <v>462</v>
      </c>
      <c r="G14" s="9"/>
      <c r="H14" s="9" t="s">
        <v>68</v>
      </c>
      <c r="I14" s="9" t="s">
        <v>420</v>
      </c>
    </row>
    <row r="15" spans="1:9" ht="17" thickBot="1">
      <c r="A15" s="9" t="s">
        <v>412</v>
      </c>
      <c r="B15" s="9" t="s">
        <v>413</v>
      </c>
      <c r="C15" s="9" t="s">
        <v>77</v>
      </c>
      <c r="D15" s="9" t="s">
        <v>418</v>
      </c>
      <c r="E15" s="9" t="s">
        <v>7</v>
      </c>
      <c r="F15" s="9" t="s">
        <v>503</v>
      </c>
      <c r="G15" s="9"/>
      <c r="H15" s="9" t="s">
        <v>68</v>
      </c>
      <c r="I15" s="9" t="s">
        <v>420</v>
      </c>
    </row>
    <row r="16" spans="1:9" ht="17" thickBot="1">
      <c r="A16" s="9" t="s">
        <v>172</v>
      </c>
      <c r="B16" s="9" t="s">
        <v>414</v>
      </c>
      <c r="C16" s="9" t="s">
        <v>25</v>
      </c>
      <c r="D16" s="9" t="s">
        <v>419</v>
      </c>
      <c r="E16" s="9" t="s">
        <v>7</v>
      </c>
      <c r="F16" s="9"/>
      <c r="G16" s="9"/>
      <c r="H16" s="9" t="s">
        <v>68</v>
      </c>
      <c r="I16" s="9" t="s">
        <v>420</v>
      </c>
    </row>
    <row r="17" spans="1:9" ht="17" thickBot="1">
      <c r="A17" s="9" t="s">
        <v>805</v>
      </c>
      <c r="B17" s="9" t="s">
        <v>270</v>
      </c>
      <c r="C17" s="9" t="s">
        <v>25</v>
      </c>
      <c r="D17" s="9" t="s">
        <v>419</v>
      </c>
      <c r="E17" s="9" t="s">
        <v>7</v>
      </c>
      <c r="F17" s="9" t="s">
        <v>504</v>
      </c>
      <c r="G17" s="9"/>
      <c r="H17" s="9" t="s">
        <v>22</v>
      </c>
      <c r="I17" s="9" t="s">
        <v>420</v>
      </c>
    </row>
    <row r="18" spans="1:9" ht="17" thickBot="1">
      <c r="A18" s="9" t="s">
        <v>415</v>
      </c>
      <c r="B18" s="9" t="s">
        <v>121</v>
      </c>
      <c r="C18" s="9" t="s">
        <v>25</v>
      </c>
      <c r="D18" s="9" t="s">
        <v>418</v>
      </c>
      <c r="E18" s="9" t="s">
        <v>7</v>
      </c>
      <c r="F18" s="9" t="s">
        <v>505</v>
      </c>
      <c r="G18" s="9"/>
      <c r="H18" s="9" t="s">
        <v>68</v>
      </c>
      <c r="I18" s="9" t="s">
        <v>420</v>
      </c>
    </row>
    <row r="19" spans="1:9" ht="17" thickBot="1">
      <c r="A19" s="9" t="s">
        <v>416</v>
      </c>
      <c r="B19" s="9" t="s">
        <v>417</v>
      </c>
      <c r="C19" s="9" t="s">
        <v>77</v>
      </c>
      <c r="D19" s="9" t="s">
        <v>418</v>
      </c>
      <c r="E19" s="9" t="s">
        <v>7</v>
      </c>
      <c r="F19" s="9" t="s">
        <v>684</v>
      </c>
      <c r="G19" s="9"/>
      <c r="H19" s="9" t="s">
        <v>68</v>
      </c>
      <c r="I19" s="9" t="s">
        <v>420</v>
      </c>
    </row>
    <row r="20" spans="1:9" ht="17" thickBot="1">
      <c r="A20" s="9" t="s">
        <v>28</v>
      </c>
      <c r="B20" s="9" t="s">
        <v>421</v>
      </c>
      <c r="C20" s="9" t="s">
        <v>25</v>
      </c>
      <c r="D20" s="9" t="s">
        <v>1</v>
      </c>
      <c r="E20" s="9" t="s">
        <v>137</v>
      </c>
      <c r="F20" s="9"/>
      <c r="G20" s="9"/>
      <c r="H20" s="9" t="s">
        <v>68</v>
      </c>
      <c r="I20" s="9" t="s">
        <v>420</v>
      </c>
    </row>
    <row r="21" spans="1:9" ht="17" thickBot="1">
      <c r="A21" s="9" t="s">
        <v>422</v>
      </c>
      <c r="B21" s="9" t="s">
        <v>423</v>
      </c>
      <c r="C21" s="9" t="s">
        <v>77</v>
      </c>
      <c r="D21" s="9" t="s">
        <v>428</v>
      </c>
      <c r="E21" s="9" t="s">
        <v>137</v>
      </c>
      <c r="F21" s="9"/>
      <c r="G21" s="9"/>
      <c r="H21" s="9" t="s">
        <v>68</v>
      </c>
      <c r="I21" s="9" t="s">
        <v>420</v>
      </c>
    </row>
    <row r="22" spans="1:9" ht="17" thickBot="1">
      <c r="A22" s="9" t="s">
        <v>424</v>
      </c>
      <c r="B22" s="9" t="s">
        <v>255</v>
      </c>
      <c r="C22" s="9" t="s">
        <v>77</v>
      </c>
      <c r="D22" s="9" t="s">
        <v>146</v>
      </c>
      <c r="E22" s="9" t="s">
        <v>137</v>
      </c>
      <c r="F22" s="9"/>
      <c r="G22" s="9"/>
      <c r="H22" s="9" t="s">
        <v>68</v>
      </c>
      <c r="I22" s="9" t="s">
        <v>420</v>
      </c>
    </row>
    <row r="23" spans="1:9" ht="17" thickBot="1">
      <c r="A23" s="9" t="s">
        <v>425</v>
      </c>
      <c r="B23" s="9" t="s">
        <v>47</v>
      </c>
      <c r="C23" s="9" t="s">
        <v>77</v>
      </c>
      <c r="D23" s="9" t="s">
        <v>1</v>
      </c>
      <c r="E23" s="9" t="s">
        <v>137</v>
      </c>
      <c r="F23" s="9"/>
      <c r="G23" s="9"/>
      <c r="H23" s="9" t="s">
        <v>68</v>
      </c>
      <c r="I23" s="9" t="s">
        <v>420</v>
      </c>
    </row>
    <row r="24" spans="1:9" ht="17" thickBot="1">
      <c r="A24" s="9" t="s">
        <v>426</v>
      </c>
      <c r="B24" s="9" t="s">
        <v>427</v>
      </c>
      <c r="C24" s="9" t="s">
        <v>25</v>
      </c>
      <c r="D24" s="9" t="s">
        <v>6</v>
      </c>
      <c r="E24" s="9" t="s">
        <v>137</v>
      </c>
      <c r="F24" s="9"/>
      <c r="G24" s="9"/>
      <c r="H24" s="9" t="s">
        <v>68</v>
      </c>
      <c r="I24" s="9" t="s">
        <v>420</v>
      </c>
    </row>
    <row r="25" spans="1:9" ht="17" thickBot="1">
      <c r="A25" s="9" t="s">
        <v>28</v>
      </c>
      <c r="B25" s="9" t="s">
        <v>421</v>
      </c>
      <c r="C25" s="9" t="s">
        <v>25</v>
      </c>
      <c r="D25" s="9" t="s">
        <v>1</v>
      </c>
      <c r="E25" s="9" t="s">
        <v>137</v>
      </c>
      <c r="F25" s="9"/>
      <c r="G25" s="9"/>
      <c r="H25" s="9" t="s">
        <v>68</v>
      </c>
      <c r="I25" s="9" t="s">
        <v>420</v>
      </c>
    </row>
    <row r="26" spans="1:9" ht="17" thickBot="1">
      <c r="A26" s="9" t="s">
        <v>422</v>
      </c>
      <c r="B26" s="9" t="s">
        <v>423</v>
      </c>
      <c r="C26" s="9" t="s">
        <v>77</v>
      </c>
      <c r="D26" s="9" t="s">
        <v>428</v>
      </c>
      <c r="E26" s="9" t="s">
        <v>137</v>
      </c>
      <c r="F26" s="9"/>
      <c r="G26" s="9"/>
      <c r="H26" s="9" t="s">
        <v>68</v>
      </c>
      <c r="I26" s="9" t="s">
        <v>420</v>
      </c>
    </row>
    <row r="27" spans="1:9" ht="17" thickBot="1">
      <c r="A27" s="9" t="s">
        <v>424</v>
      </c>
      <c r="B27" s="9" t="s">
        <v>255</v>
      </c>
      <c r="C27" s="9" t="s">
        <v>77</v>
      </c>
      <c r="D27" s="9" t="s">
        <v>146</v>
      </c>
      <c r="E27" s="9" t="s">
        <v>137</v>
      </c>
      <c r="F27" s="9"/>
      <c r="G27" s="9"/>
      <c r="H27" s="9" t="s">
        <v>68</v>
      </c>
      <c r="I27" s="9" t="s">
        <v>420</v>
      </c>
    </row>
    <row r="28" spans="1:9" ht="17" thickBot="1">
      <c r="A28" s="9" t="s">
        <v>425</v>
      </c>
      <c r="B28" s="9" t="s">
        <v>47</v>
      </c>
      <c r="C28" s="9" t="s">
        <v>77</v>
      </c>
      <c r="D28" s="9" t="s">
        <v>1</v>
      </c>
      <c r="E28" s="9" t="s">
        <v>137</v>
      </c>
      <c r="F28" s="9"/>
      <c r="G28" s="9"/>
      <c r="H28" s="9" t="s">
        <v>68</v>
      </c>
      <c r="I28" s="9" t="s">
        <v>420</v>
      </c>
    </row>
    <row r="29" spans="1:9" ht="17" thickBot="1">
      <c r="A29" s="9" t="s">
        <v>426</v>
      </c>
      <c r="B29" s="9" t="s">
        <v>427</v>
      </c>
      <c r="C29" s="9" t="s">
        <v>25</v>
      </c>
      <c r="D29" s="9" t="s">
        <v>6</v>
      </c>
      <c r="E29" s="9" t="s">
        <v>137</v>
      </c>
      <c r="F29" s="9"/>
      <c r="G29" s="9"/>
      <c r="H29" s="9" t="s">
        <v>68</v>
      </c>
      <c r="I29" s="9" t="s">
        <v>420</v>
      </c>
    </row>
    <row r="30" spans="1:9" ht="17" thickBot="1">
      <c r="A30" s="9" t="s">
        <v>766</v>
      </c>
      <c r="B30" s="9" t="s">
        <v>767</v>
      </c>
      <c r="C30" s="9" t="s">
        <v>77</v>
      </c>
      <c r="D30" s="9" t="s">
        <v>418</v>
      </c>
      <c r="E30" s="9" t="s">
        <v>7</v>
      </c>
      <c r="F30" s="9" t="s">
        <v>451</v>
      </c>
      <c r="G30" s="9"/>
      <c r="H30" s="9" t="s">
        <v>506</v>
      </c>
      <c r="I30" s="9" t="s">
        <v>420</v>
      </c>
    </row>
    <row r="31" spans="1:9" ht="17" thickBot="1">
      <c r="A31" s="9" t="s">
        <v>768</v>
      </c>
      <c r="B31" s="9" t="s">
        <v>27</v>
      </c>
      <c r="C31" s="9" t="s">
        <v>25</v>
      </c>
      <c r="D31" s="9" t="s">
        <v>418</v>
      </c>
      <c r="E31" s="9" t="s">
        <v>7</v>
      </c>
      <c r="F31" s="9" t="s">
        <v>452</v>
      </c>
      <c r="G31" s="9"/>
      <c r="H31" s="9" t="s">
        <v>506</v>
      </c>
      <c r="I31" s="9" t="s">
        <v>420</v>
      </c>
    </row>
    <row r="32" spans="1:9" ht="17" thickBot="1">
      <c r="A32" s="9" t="s">
        <v>769</v>
      </c>
      <c r="B32" s="9" t="s">
        <v>770</v>
      </c>
      <c r="C32" s="9" t="s">
        <v>77</v>
      </c>
      <c r="D32" s="9" t="s">
        <v>418</v>
      </c>
      <c r="E32" s="9" t="s">
        <v>7</v>
      </c>
      <c r="F32" s="9" t="s">
        <v>453</v>
      </c>
      <c r="G32" s="9"/>
      <c r="H32" s="9" t="s">
        <v>506</v>
      </c>
      <c r="I32" s="9" t="s">
        <v>420</v>
      </c>
    </row>
    <row r="33" spans="1:9" ht="17" thickBot="1">
      <c r="A33" s="9" t="s">
        <v>771</v>
      </c>
      <c r="B33" s="9" t="s">
        <v>596</v>
      </c>
      <c r="C33" s="9" t="s">
        <v>25</v>
      </c>
      <c r="D33" s="9" t="s">
        <v>418</v>
      </c>
      <c r="E33" s="9" t="s">
        <v>7</v>
      </c>
      <c r="F33" s="9" t="s">
        <v>454</v>
      </c>
      <c r="G33" s="9"/>
      <c r="H33" s="9" t="s">
        <v>506</v>
      </c>
      <c r="I33" s="9" t="s">
        <v>420</v>
      </c>
    </row>
    <row r="34" spans="1:9" ht="17" thickBot="1">
      <c r="A34" s="9" t="s">
        <v>772</v>
      </c>
      <c r="B34" s="9" t="s">
        <v>773</v>
      </c>
      <c r="C34" s="9" t="s">
        <v>77</v>
      </c>
      <c r="D34" s="9" t="s">
        <v>418</v>
      </c>
      <c r="E34" s="9" t="s">
        <v>7</v>
      </c>
      <c r="F34" s="9" t="s">
        <v>455</v>
      </c>
      <c r="G34" s="9"/>
      <c r="H34" s="9" t="s">
        <v>506</v>
      </c>
      <c r="I34" s="9" t="s">
        <v>420</v>
      </c>
    </row>
    <row r="35" spans="1:9" ht="17" thickBot="1">
      <c r="A35" s="9" t="s">
        <v>774</v>
      </c>
      <c r="B35" s="9" t="s">
        <v>775</v>
      </c>
      <c r="C35" s="9" t="s">
        <v>25</v>
      </c>
      <c r="D35" s="9" t="s">
        <v>418</v>
      </c>
      <c r="E35" s="9" t="s">
        <v>7</v>
      </c>
      <c r="F35" s="9" t="s">
        <v>456</v>
      </c>
      <c r="G35" s="9"/>
      <c r="H35" s="9" t="s">
        <v>506</v>
      </c>
      <c r="I35" s="9" t="s">
        <v>420</v>
      </c>
    </row>
    <row r="36" spans="1:9" ht="17" thickBot="1">
      <c r="A36" s="9" t="s">
        <v>776</v>
      </c>
      <c r="B36" s="9" t="s">
        <v>777</v>
      </c>
      <c r="C36" s="9" t="s">
        <v>25</v>
      </c>
      <c r="D36" s="9" t="s">
        <v>418</v>
      </c>
      <c r="E36" s="9" t="s">
        <v>7</v>
      </c>
      <c r="F36" s="9" t="s">
        <v>457</v>
      </c>
      <c r="G36" s="9"/>
      <c r="H36" s="9" t="s">
        <v>506</v>
      </c>
      <c r="I36" s="9" t="s">
        <v>420</v>
      </c>
    </row>
    <row r="37" spans="1:9" ht="17" thickBot="1">
      <c r="A37" s="9" t="s">
        <v>778</v>
      </c>
      <c r="B37" s="9" t="s">
        <v>779</v>
      </c>
      <c r="C37" s="9" t="s">
        <v>77</v>
      </c>
      <c r="D37" s="9" t="s">
        <v>418</v>
      </c>
      <c r="E37" s="9" t="s">
        <v>7</v>
      </c>
      <c r="F37" s="9" t="s">
        <v>458</v>
      </c>
      <c r="G37" s="9"/>
      <c r="H37" s="9" t="s">
        <v>506</v>
      </c>
      <c r="I37" s="9" t="s">
        <v>420</v>
      </c>
    </row>
    <row r="38" spans="1:9" ht="17" thickBot="1">
      <c r="A38" s="9" t="s">
        <v>780</v>
      </c>
      <c r="B38" s="9" t="s">
        <v>781</v>
      </c>
      <c r="C38" s="9" t="s">
        <v>25</v>
      </c>
      <c r="D38" s="9" t="s">
        <v>418</v>
      </c>
      <c r="E38" s="9" t="s">
        <v>7</v>
      </c>
      <c r="F38" s="9" t="s">
        <v>459</v>
      </c>
      <c r="G38" s="9"/>
      <c r="H38" s="9" t="s">
        <v>506</v>
      </c>
      <c r="I38" s="9" t="s">
        <v>420</v>
      </c>
    </row>
    <row r="39" spans="1:9" ht="17" thickBot="1">
      <c r="A39" s="9" t="s">
        <v>782</v>
      </c>
      <c r="B39" s="9" t="s">
        <v>783</v>
      </c>
      <c r="C39" s="9" t="s">
        <v>77</v>
      </c>
      <c r="D39" s="9" t="s">
        <v>418</v>
      </c>
      <c r="E39" s="9" t="s">
        <v>7</v>
      </c>
      <c r="F39" s="9" t="s">
        <v>460</v>
      </c>
      <c r="G39" s="9"/>
      <c r="H39" s="9" t="s">
        <v>506</v>
      </c>
      <c r="I39" s="9" t="s">
        <v>420</v>
      </c>
    </row>
    <row r="40" spans="1:9" ht="17" thickBot="1">
      <c r="A40" s="9" t="s">
        <v>784</v>
      </c>
      <c r="B40" s="9" t="s">
        <v>785</v>
      </c>
      <c r="C40" s="9" t="s">
        <v>25</v>
      </c>
      <c r="D40" s="9" t="s">
        <v>418</v>
      </c>
      <c r="E40" s="9" t="s">
        <v>7</v>
      </c>
      <c r="F40" s="9" t="s">
        <v>461</v>
      </c>
      <c r="G40" s="9"/>
      <c r="H40" s="9" t="s">
        <v>506</v>
      </c>
      <c r="I40" s="9" t="s">
        <v>420</v>
      </c>
    </row>
    <row r="41" spans="1:9" ht="17" thickBot="1">
      <c r="A41" s="9" t="s">
        <v>786</v>
      </c>
      <c r="B41" s="9" t="s">
        <v>787</v>
      </c>
      <c r="C41" s="9" t="s">
        <v>25</v>
      </c>
      <c r="D41" s="9" t="s">
        <v>418</v>
      </c>
      <c r="E41" s="9" t="s">
        <v>7</v>
      </c>
      <c r="F41" s="9" t="s">
        <v>462</v>
      </c>
      <c r="G41" s="9"/>
      <c r="H41" s="9" t="s">
        <v>506</v>
      </c>
      <c r="I41" s="9" t="s">
        <v>420</v>
      </c>
    </row>
    <row r="42" spans="1:9" ht="17" thickBot="1">
      <c r="A42" s="9" t="s">
        <v>788</v>
      </c>
      <c r="B42" s="9" t="s">
        <v>789</v>
      </c>
      <c r="C42" s="9" t="s">
        <v>77</v>
      </c>
      <c r="D42" s="9" t="s">
        <v>418</v>
      </c>
      <c r="E42" s="9" t="s">
        <v>7</v>
      </c>
      <c r="F42" s="9" t="s">
        <v>503</v>
      </c>
      <c r="G42" s="9"/>
      <c r="H42" s="9" t="s">
        <v>506</v>
      </c>
      <c r="I42" s="9" t="s">
        <v>420</v>
      </c>
    </row>
    <row r="43" spans="1:9" ht="17" thickBot="1">
      <c r="A43" s="9" t="s">
        <v>790</v>
      </c>
      <c r="B43" s="9" t="s">
        <v>791</v>
      </c>
      <c r="C43" s="9" t="s">
        <v>25</v>
      </c>
      <c r="D43" s="9" t="s">
        <v>419</v>
      </c>
      <c r="E43" s="9" t="s">
        <v>7</v>
      </c>
      <c r="F43" s="9" t="s">
        <v>504</v>
      </c>
      <c r="G43" s="9"/>
      <c r="H43" s="9" t="s">
        <v>506</v>
      </c>
      <c r="I43" s="9" t="s">
        <v>420</v>
      </c>
    </row>
    <row r="44" spans="1:9" ht="17" thickBot="1">
      <c r="A44" s="9" t="s">
        <v>792</v>
      </c>
      <c r="B44" s="9" t="s">
        <v>793</v>
      </c>
      <c r="C44" s="9" t="s">
        <v>25</v>
      </c>
      <c r="D44" s="9" t="s">
        <v>418</v>
      </c>
      <c r="E44" s="9" t="s">
        <v>7</v>
      </c>
      <c r="F44" s="9" t="s">
        <v>505</v>
      </c>
      <c r="G44" s="9"/>
      <c r="H44" s="9" t="s">
        <v>506</v>
      </c>
      <c r="I44" s="9" t="s">
        <v>420</v>
      </c>
    </row>
    <row r="45" spans="1:9" ht="17" thickBot="1">
      <c r="A45" s="9" t="s">
        <v>794</v>
      </c>
      <c r="B45" s="9" t="s">
        <v>795</v>
      </c>
      <c r="C45" s="9" t="s">
        <v>77</v>
      </c>
      <c r="D45" s="9" t="s">
        <v>418</v>
      </c>
      <c r="E45" s="9" t="s">
        <v>7</v>
      </c>
      <c r="F45" s="9" t="s">
        <v>684</v>
      </c>
      <c r="G45" s="9"/>
      <c r="H45" s="9" t="s">
        <v>506</v>
      </c>
      <c r="I45" s="9" t="s">
        <v>420</v>
      </c>
    </row>
    <row r="46" spans="1:9" ht="17" thickBot="1">
      <c r="A46" s="9" t="s">
        <v>796</v>
      </c>
      <c r="B46" s="9" t="s">
        <v>121</v>
      </c>
      <c r="C46" s="9" t="s">
        <v>25</v>
      </c>
      <c r="D46" s="9" t="s">
        <v>1</v>
      </c>
      <c r="E46" s="9" t="s">
        <v>137</v>
      </c>
      <c r="F46" s="9"/>
      <c r="G46" s="9"/>
      <c r="H46" s="9" t="s">
        <v>506</v>
      </c>
      <c r="I46" s="9" t="s">
        <v>420</v>
      </c>
    </row>
    <row r="47" spans="1:9" ht="17" thickBot="1">
      <c r="A47" s="9" t="s">
        <v>797</v>
      </c>
      <c r="B47" s="9" t="s">
        <v>798</v>
      </c>
      <c r="C47" s="9" t="s">
        <v>77</v>
      </c>
      <c r="D47" s="9" t="s">
        <v>428</v>
      </c>
      <c r="E47" s="9" t="s">
        <v>137</v>
      </c>
      <c r="F47" s="9"/>
      <c r="G47" s="9"/>
      <c r="H47" s="9" t="s">
        <v>506</v>
      </c>
      <c r="I47" s="9" t="s">
        <v>420</v>
      </c>
    </row>
    <row r="48" spans="1:9" ht="17" thickBot="1">
      <c r="A48" s="9" t="s">
        <v>799</v>
      </c>
      <c r="B48" s="9" t="s">
        <v>800</v>
      </c>
      <c r="C48" s="9" t="s">
        <v>77</v>
      </c>
      <c r="D48" s="9" t="s">
        <v>146</v>
      </c>
      <c r="E48" s="9" t="s">
        <v>137</v>
      </c>
      <c r="F48" s="9"/>
      <c r="G48" s="9"/>
      <c r="H48" s="9" t="s">
        <v>506</v>
      </c>
      <c r="I48" s="9" t="s">
        <v>420</v>
      </c>
    </row>
    <row r="49" spans="1:9" ht="17" thickBot="1">
      <c r="A49" s="9" t="s">
        <v>801</v>
      </c>
      <c r="B49" s="9" t="s">
        <v>802</v>
      </c>
      <c r="C49" s="9" t="s">
        <v>77</v>
      </c>
      <c r="D49" s="9" t="s">
        <v>1</v>
      </c>
      <c r="E49" s="9" t="s">
        <v>137</v>
      </c>
      <c r="F49" s="9"/>
      <c r="G49" s="9"/>
      <c r="H49" s="9" t="s">
        <v>506</v>
      </c>
      <c r="I49" s="9" t="s">
        <v>420</v>
      </c>
    </row>
    <row r="50" spans="1:9" ht="17" thickBot="1">
      <c r="A50" s="9" t="s">
        <v>803</v>
      </c>
      <c r="B50" s="9" t="s">
        <v>804</v>
      </c>
      <c r="C50" s="9" t="s">
        <v>25</v>
      </c>
      <c r="D50" s="9" t="s">
        <v>6</v>
      </c>
      <c r="E50" s="9" t="s">
        <v>137</v>
      </c>
      <c r="F50" s="9"/>
      <c r="G50" s="9"/>
      <c r="H50" s="9" t="s">
        <v>506</v>
      </c>
      <c r="I50" s="9" t="s">
        <v>420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 topLeftCell="A1">
      <selection activeCell="C17" sqref="C17"/>
    </sheetView>
  </sheetViews>
  <sheetFormatPr defaultColWidth="8.00390625" defaultRowHeight="15.75"/>
  <cols>
    <col min="1" max="1" width="17.125" style="0" customWidth="1"/>
  </cols>
  <sheetData>
    <row r="1" spans="1:19" ht="15.75">
      <c r="A1" s="19" t="s">
        <v>383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5.75">
      <c r="A2" s="19" t="s">
        <v>2</v>
      </c>
      <c r="B2" s="19" t="s">
        <v>7</v>
      </c>
      <c r="C2" s="19"/>
      <c r="D2" s="19"/>
      <c r="E2" s="19"/>
      <c r="F2" s="19"/>
      <c r="G2" s="19"/>
      <c r="H2" s="20" t="s">
        <v>10</v>
      </c>
      <c r="I2" s="20"/>
      <c r="J2" s="20"/>
      <c r="K2" s="20"/>
      <c r="L2" s="20"/>
      <c r="M2" s="20"/>
      <c r="N2" s="19" t="s">
        <v>8</v>
      </c>
      <c r="O2" s="19"/>
      <c r="P2" s="19"/>
      <c r="Q2" s="19"/>
      <c r="R2" s="19"/>
      <c r="S2" s="19"/>
    </row>
    <row r="3" spans="1:19" ht="15.75">
      <c r="A3" s="19"/>
      <c r="B3" s="3" t="s">
        <v>3</v>
      </c>
      <c r="C3" s="3" t="s">
        <v>9</v>
      </c>
      <c r="D3" s="3" t="s">
        <v>11</v>
      </c>
      <c r="E3" s="3" t="s">
        <v>12</v>
      </c>
      <c r="F3" s="3" t="s">
        <v>0</v>
      </c>
      <c r="G3" s="3" t="s">
        <v>13</v>
      </c>
      <c r="H3" s="3" t="s">
        <v>3</v>
      </c>
      <c r="I3" s="3" t="s">
        <v>9</v>
      </c>
      <c r="J3" s="3" t="s">
        <v>11</v>
      </c>
      <c r="K3" s="3" t="s">
        <v>12</v>
      </c>
      <c r="L3" s="3" t="s">
        <v>0</v>
      </c>
      <c r="M3" s="3" t="s">
        <v>13</v>
      </c>
      <c r="N3" s="3" t="s">
        <v>3</v>
      </c>
      <c r="O3" s="3" t="s">
        <v>9</v>
      </c>
      <c r="P3" s="3" t="s">
        <v>11</v>
      </c>
      <c r="Q3" s="3" t="s">
        <v>12</v>
      </c>
      <c r="R3" s="3" t="s">
        <v>0</v>
      </c>
      <c r="S3" s="3" t="s">
        <v>13</v>
      </c>
    </row>
    <row r="4" spans="1:19" ht="15.75">
      <c r="A4" s="14" t="s">
        <v>4</v>
      </c>
      <c r="B4" s="4">
        <v>0</v>
      </c>
      <c r="C4" s="4">
        <v>0</v>
      </c>
      <c r="D4" s="4">
        <v>0</v>
      </c>
      <c r="E4" s="4">
        <v>0</v>
      </c>
      <c r="F4" s="4">
        <f>SUM(B4+D4)</f>
        <v>0</v>
      </c>
      <c r="G4" s="4">
        <f>F4/F6*100</f>
        <v>0</v>
      </c>
      <c r="H4" s="4">
        <v>0</v>
      </c>
      <c r="I4" s="4">
        <f>H4/L4*100</f>
        <v>0</v>
      </c>
      <c r="J4" s="4">
        <v>3</v>
      </c>
      <c r="K4" s="4">
        <f>J4/L4*100</f>
        <v>100</v>
      </c>
      <c r="L4" s="4">
        <f>SUM(H4+J4)</f>
        <v>3</v>
      </c>
      <c r="M4" s="4">
        <f>L4/L6*100</f>
        <v>100</v>
      </c>
      <c r="N4" s="4">
        <f>SUM(B4+H4)</f>
        <v>0</v>
      </c>
      <c r="O4" s="4">
        <f>N4/R4*100</f>
        <v>0</v>
      </c>
      <c r="P4" s="4">
        <f>SUM(D4+J4)</f>
        <v>3</v>
      </c>
      <c r="Q4" s="4">
        <f>P4/R4*100</f>
        <v>100</v>
      </c>
      <c r="R4" s="4">
        <f>SUM(N4+P4)</f>
        <v>3</v>
      </c>
      <c r="S4" s="4">
        <f>R4/R6*100</f>
        <v>16.666666666666664</v>
      </c>
    </row>
    <row r="5" spans="1:19" ht="15.75">
      <c r="A5" s="14" t="s">
        <v>1</v>
      </c>
      <c r="B5" s="4">
        <v>1</v>
      </c>
      <c r="C5" s="4">
        <f aca="true" t="shared" si="0" ref="C5">B5/F5*100</f>
        <v>6.666666666666667</v>
      </c>
      <c r="D5" s="4">
        <v>14</v>
      </c>
      <c r="E5" s="4">
        <f>D5/F5*100</f>
        <v>93.33333333333333</v>
      </c>
      <c r="F5" s="4">
        <f>SUM(B5+D5)</f>
        <v>15</v>
      </c>
      <c r="G5" s="4">
        <f>F5/F6*100</f>
        <v>100</v>
      </c>
      <c r="H5" s="4">
        <v>0</v>
      </c>
      <c r="I5" s="4">
        <v>0</v>
      </c>
      <c r="J5" s="4">
        <v>0</v>
      </c>
      <c r="K5" s="4">
        <v>0</v>
      </c>
      <c r="L5" s="4">
        <f aca="true" t="shared" si="1" ref="L5">SUM(H5+J5)</f>
        <v>0</v>
      </c>
      <c r="M5" s="4">
        <v>0</v>
      </c>
      <c r="N5" s="4">
        <f aca="true" t="shared" si="2" ref="N5">SUM(B5+H5)</f>
        <v>1</v>
      </c>
      <c r="O5" s="4">
        <f aca="true" t="shared" si="3" ref="O5">N5/R5*100</f>
        <v>6.666666666666667</v>
      </c>
      <c r="P5" s="4">
        <f aca="true" t="shared" si="4" ref="P5">SUM(D5+J5)</f>
        <v>14</v>
      </c>
      <c r="Q5" s="4">
        <f aca="true" t="shared" si="5" ref="Q5">P5/R5*100</f>
        <v>93.33333333333333</v>
      </c>
      <c r="R5" s="4">
        <f aca="true" t="shared" si="6" ref="R5">SUM(N5+P5)</f>
        <v>15</v>
      </c>
      <c r="S5" s="4">
        <f>R5/R6*100</f>
        <v>83.33333333333334</v>
      </c>
    </row>
    <row r="6" spans="1:19" ht="15.75">
      <c r="A6" s="14" t="s">
        <v>0</v>
      </c>
      <c r="B6" s="4">
        <f>SUM(B4:B5)</f>
        <v>1</v>
      </c>
      <c r="C6" s="4">
        <f>B6/F6*100</f>
        <v>6.666666666666667</v>
      </c>
      <c r="D6" s="4">
        <f>SUM(D4:D5)</f>
        <v>14</v>
      </c>
      <c r="E6" s="4">
        <f>D6/F6*100</f>
        <v>93.33333333333333</v>
      </c>
      <c r="F6" s="4">
        <f>SUM(F4:F5)</f>
        <v>15</v>
      </c>
      <c r="G6" s="4">
        <f>SUM(G4:G5)</f>
        <v>100</v>
      </c>
      <c r="H6" s="4">
        <f>SUM(H4:H5)</f>
        <v>0</v>
      </c>
      <c r="I6" s="4">
        <f>H6/L6*100</f>
        <v>0</v>
      </c>
      <c r="J6" s="4">
        <f>SUM(J4:J5)</f>
        <v>3</v>
      </c>
      <c r="K6" s="4">
        <f>J6/L6*100</f>
        <v>100</v>
      </c>
      <c r="L6" s="4">
        <f>SUM(L4:L5)</f>
        <v>3</v>
      </c>
      <c r="M6" s="4">
        <f>L6/L6*100</f>
        <v>100</v>
      </c>
      <c r="N6" s="4">
        <f>SUM(N4:N5)</f>
        <v>1</v>
      </c>
      <c r="O6" s="4">
        <f>N6/R6*100</f>
        <v>5.555555555555555</v>
      </c>
      <c r="P6" s="4">
        <f>SUM(P4:P5)</f>
        <v>17</v>
      </c>
      <c r="Q6" s="4">
        <f>P6/R6*100</f>
        <v>94.44444444444444</v>
      </c>
      <c r="R6" s="4">
        <f>SUM(R4:R5)</f>
        <v>18</v>
      </c>
      <c r="S6" s="4">
        <f>R6/R6*100</f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 topLeftCell="A20">
      <selection activeCell="A1" sqref="A1:I1"/>
    </sheetView>
  </sheetViews>
  <sheetFormatPr defaultColWidth="11.00390625" defaultRowHeight="15.75"/>
  <cols>
    <col min="1" max="1" width="16.50390625" style="11" customWidth="1"/>
    <col min="2" max="2" width="16.625" style="11" customWidth="1"/>
    <col min="3" max="3" width="16.50390625" style="11" customWidth="1"/>
    <col min="4" max="4" width="15.625" style="11" customWidth="1"/>
    <col min="5" max="5" width="21.625" style="11" customWidth="1"/>
    <col min="6" max="6" width="16.875" style="11" customWidth="1"/>
    <col min="7" max="7" width="16.125" style="11" customWidth="1"/>
    <col min="8" max="8" width="15.875" style="11" customWidth="1"/>
    <col min="9" max="9" width="10.875" style="11" customWidth="1"/>
  </cols>
  <sheetData>
    <row r="1" spans="1:9" ht="17" thickBot="1">
      <c r="A1" s="21" t="s">
        <v>148</v>
      </c>
      <c r="B1" s="22"/>
      <c r="C1" s="22"/>
      <c r="D1" s="22"/>
      <c r="E1" s="22"/>
      <c r="F1" s="22"/>
      <c r="G1" s="22"/>
      <c r="H1" s="22"/>
      <c r="I1" s="23"/>
    </row>
    <row r="2" spans="1:9" ht="17" thickBot="1">
      <c r="A2" s="12" t="s">
        <v>14</v>
      </c>
      <c r="B2" s="6" t="s">
        <v>15</v>
      </c>
      <c r="C2" s="7" t="s">
        <v>16</v>
      </c>
      <c r="D2" s="6" t="s">
        <v>2</v>
      </c>
      <c r="E2" s="6" t="s">
        <v>21</v>
      </c>
      <c r="F2" s="6" t="s">
        <v>17</v>
      </c>
      <c r="G2" s="6" t="s">
        <v>18</v>
      </c>
      <c r="H2" s="6" t="s">
        <v>19</v>
      </c>
      <c r="I2" s="6" t="s">
        <v>20</v>
      </c>
    </row>
    <row r="3" spans="1:9" ht="17" thickBot="1">
      <c r="A3" s="8" t="s">
        <v>149</v>
      </c>
      <c r="B3" s="9" t="s">
        <v>150</v>
      </c>
      <c r="C3" s="10" t="s">
        <v>25</v>
      </c>
      <c r="D3" s="9" t="s">
        <v>1</v>
      </c>
      <c r="E3" s="9" t="s">
        <v>7</v>
      </c>
      <c r="F3" s="9" t="s">
        <v>451</v>
      </c>
      <c r="G3" s="9"/>
      <c r="H3" s="9" t="s">
        <v>22</v>
      </c>
      <c r="I3" s="9" t="s">
        <v>183</v>
      </c>
    </row>
    <row r="4" spans="1:9" ht="17" thickBot="1">
      <c r="A4" s="8" t="s">
        <v>151</v>
      </c>
      <c r="B4" s="9" t="s">
        <v>152</v>
      </c>
      <c r="C4" s="10" t="s">
        <v>25</v>
      </c>
      <c r="D4" s="9" t="s">
        <v>1</v>
      </c>
      <c r="E4" s="9" t="s">
        <v>7</v>
      </c>
      <c r="F4" s="9" t="s">
        <v>452</v>
      </c>
      <c r="G4" s="9"/>
      <c r="H4" s="9" t="s">
        <v>22</v>
      </c>
      <c r="I4" s="9" t="s">
        <v>183</v>
      </c>
    </row>
    <row r="5" spans="1:9" ht="17" thickBot="1">
      <c r="A5" s="8" t="s">
        <v>153</v>
      </c>
      <c r="B5" s="9" t="s">
        <v>154</v>
      </c>
      <c r="C5" s="10" t="s">
        <v>25</v>
      </c>
      <c r="D5" s="9" t="s">
        <v>1</v>
      </c>
      <c r="E5" s="9" t="s">
        <v>7</v>
      </c>
      <c r="F5" s="9" t="s">
        <v>453</v>
      </c>
      <c r="G5" s="9"/>
      <c r="H5" s="9" t="s">
        <v>22</v>
      </c>
      <c r="I5" s="9" t="s">
        <v>183</v>
      </c>
    </row>
    <row r="6" spans="1:9" ht="17" thickBot="1">
      <c r="A6" s="8" t="s">
        <v>155</v>
      </c>
      <c r="B6" s="9" t="s">
        <v>29</v>
      </c>
      <c r="C6" s="10" t="s">
        <v>25</v>
      </c>
      <c r="D6" s="9" t="s">
        <v>1</v>
      </c>
      <c r="E6" s="9" t="s">
        <v>7</v>
      </c>
      <c r="F6" s="9" t="s">
        <v>454</v>
      </c>
      <c r="G6" s="9"/>
      <c r="H6" s="9" t="s">
        <v>22</v>
      </c>
      <c r="I6" s="9" t="s">
        <v>183</v>
      </c>
    </row>
    <row r="7" spans="1:9" ht="17" thickBot="1">
      <c r="A7" s="8" t="s">
        <v>156</v>
      </c>
      <c r="B7" s="9" t="s">
        <v>157</v>
      </c>
      <c r="C7" s="10" t="s">
        <v>25</v>
      </c>
      <c r="D7" s="9" t="s">
        <v>1</v>
      </c>
      <c r="E7" s="9" t="s">
        <v>7</v>
      </c>
      <c r="F7" s="9" t="s">
        <v>455</v>
      </c>
      <c r="G7" s="9"/>
      <c r="H7" s="9" t="s">
        <v>22</v>
      </c>
      <c r="I7" s="9" t="s">
        <v>183</v>
      </c>
    </row>
    <row r="8" spans="1:9" ht="17" thickBot="1">
      <c r="A8" s="8" t="s">
        <v>158</v>
      </c>
      <c r="B8" s="9" t="s">
        <v>159</v>
      </c>
      <c r="C8" s="10" t="s">
        <v>25</v>
      </c>
      <c r="D8" s="9" t="s">
        <v>1</v>
      </c>
      <c r="E8" s="9" t="s">
        <v>7</v>
      </c>
      <c r="F8" s="9" t="s">
        <v>456</v>
      </c>
      <c r="G8" s="9"/>
      <c r="H8" s="9" t="s">
        <v>22</v>
      </c>
      <c r="I8" s="9" t="s">
        <v>183</v>
      </c>
    </row>
    <row r="9" spans="1:9" ht="17" thickBot="1">
      <c r="A9" s="8" t="s">
        <v>160</v>
      </c>
      <c r="B9" s="9" t="s">
        <v>161</v>
      </c>
      <c r="C9" s="10" t="s">
        <v>25</v>
      </c>
      <c r="D9" s="9" t="s">
        <v>1</v>
      </c>
      <c r="E9" s="9" t="s">
        <v>7</v>
      </c>
      <c r="F9" s="9" t="s">
        <v>457</v>
      </c>
      <c r="G9" s="9"/>
      <c r="H9" s="9" t="s">
        <v>22</v>
      </c>
      <c r="I9" s="9" t="s">
        <v>183</v>
      </c>
    </row>
    <row r="10" spans="1:9" ht="17" thickBot="1">
      <c r="A10" s="8" t="s">
        <v>162</v>
      </c>
      <c r="B10" s="9" t="s">
        <v>163</v>
      </c>
      <c r="C10" s="10" t="s">
        <v>25</v>
      </c>
      <c r="D10" s="9" t="s">
        <v>1</v>
      </c>
      <c r="E10" s="9" t="s">
        <v>7</v>
      </c>
      <c r="F10" s="9" t="s">
        <v>458</v>
      </c>
      <c r="G10" s="9"/>
      <c r="H10" s="9" t="s">
        <v>22</v>
      </c>
      <c r="I10" s="9" t="s">
        <v>183</v>
      </c>
    </row>
    <row r="11" spans="1:9" ht="17" thickBot="1">
      <c r="A11" s="8" t="s">
        <v>164</v>
      </c>
      <c r="B11" s="9" t="s">
        <v>165</v>
      </c>
      <c r="C11" s="10" t="s">
        <v>25</v>
      </c>
      <c r="D11" s="9" t="s">
        <v>1</v>
      </c>
      <c r="E11" s="9" t="s">
        <v>7</v>
      </c>
      <c r="F11" s="9" t="s">
        <v>459</v>
      </c>
      <c r="G11" s="9"/>
      <c r="H11" s="9" t="s">
        <v>22</v>
      </c>
      <c r="I11" s="9" t="s">
        <v>183</v>
      </c>
    </row>
    <row r="12" spans="1:9" ht="17" thickBot="1">
      <c r="A12" s="8" t="s">
        <v>166</v>
      </c>
      <c r="B12" s="9" t="s">
        <v>167</v>
      </c>
      <c r="C12" s="10" t="s">
        <v>25</v>
      </c>
      <c r="D12" s="9" t="s">
        <v>1</v>
      </c>
      <c r="E12" s="9" t="s">
        <v>7</v>
      </c>
      <c r="F12" s="9" t="s">
        <v>460</v>
      </c>
      <c r="G12" s="9"/>
      <c r="H12" s="9" t="s">
        <v>22</v>
      </c>
      <c r="I12" s="9" t="s">
        <v>183</v>
      </c>
    </row>
    <row r="13" spans="1:9" ht="17" thickBot="1">
      <c r="A13" s="8" t="s">
        <v>168</v>
      </c>
      <c r="B13" s="9" t="s">
        <v>169</v>
      </c>
      <c r="C13" s="10" t="s">
        <v>77</v>
      </c>
      <c r="D13" s="9" t="s">
        <v>1</v>
      </c>
      <c r="E13" s="9" t="s">
        <v>7</v>
      </c>
      <c r="F13" s="9" t="s">
        <v>461</v>
      </c>
      <c r="G13" s="9"/>
      <c r="H13" s="9" t="s">
        <v>22</v>
      </c>
      <c r="I13" s="9" t="s">
        <v>183</v>
      </c>
    </row>
    <row r="14" spans="1:9" ht="17" thickBot="1">
      <c r="A14" s="8" t="s">
        <v>170</v>
      </c>
      <c r="B14" s="9" t="s">
        <v>171</v>
      </c>
      <c r="C14" s="10" t="s">
        <v>25</v>
      </c>
      <c r="D14" s="9" t="s">
        <v>1</v>
      </c>
      <c r="E14" s="9" t="s">
        <v>7</v>
      </c>
      <c r="F14" s="9" t="s">
        <v>462</v>
      </c>
      <c r="G14" s="9"/>
      <c r="H14" s="9" t="s">
        <v>22</v>
      </c>
      <c r="I14" s="9" t="s">
        <v>183</v>
      </c>
    </row>
    <row r="15" spans="1:9" ht="17" thickBot="1">
      <c r="A15" s="8" t="s">
        <v>172</v>
      </c>
      <c r="B15" s="9" t="s">
        <v>173</v>
      </c>
      <c r="C15" s="10" t="s">
        <v>25</v>
      </c>
      <c r="D15" s="9" t="s">
        <v>1</v>
      </c>
      <c r="E15" s="9" t="s">
        <v>7</v>
      </c>
      <c r="F15" s="9" t="s">
        <v>503</v>
      </c>
      <c r="G15" s="9"/>
      <c r="H15" s="9" t="s">
        <v>22</v>
      </c>
      <c r="I15" s="9" t="s">
        <v>183</v>
      </c>
    </row>
    <row r="16" spans="1:9" ht="17" thickBot="1">
      <c r="A16" s="8" t="s">
        <v>174</v>
      </c>
      <c r="B16" s="9" t="s">
        <v>175</v>
      </c>
      <c r="C16" s="10" t="s">
        <v>25</v>
      </c>
      <c r="D16" s="9" t="s">
        <v>1</v>
      </c>
      <c r="E16" s="9" t="s">
        <v>7</v>
      </c>
      <c r="F16" s="9" t="s">
        <v>504</v>
      </c>
      <c r="G16" s="9"/>
      <c r="H16" s="9" t="s">
        <v>22</v>
      </c>
      <c r="I16" s="9" t="s">
        <v>183</v>
      </c>
    </row>
    <row r="17" spans="1:9" ht="17" thickBot="1">
      <c r="A17" s="8" t="s">
        <v>176</v>
      </c>
      <c r="B17" s="9" t="s">
        <v>177</v>
      </c>
      <c r="C17" s="10" t="s">
        <v>25</v>
      </c>
      <c r="D17" s="9" t="s">
        <v>1</v>
      </c>
      <c r="E17" s="9" t="s">
        <v>7</v>
      </c>
      <c r="F17" s="9" t="s">
        <v>505</v>
      </c>
      <c r="G17" s="9"/>
      <c r="H17" s="9" t="s">
        <v>22</v>
      </c>
      <c r="I17" s="9" t="s">
        <v>183</v>
      </c>
    </row>
    <row r="18" spans="1:9" ht="17" thickBot="1">
      <c r="A18" s="8" t="s">
        <v>178</v>
      </c>
      <c r="B18" s="9" t="s">
        <v>179</v>
      </c>
      <c r="C18" s="10" t="s">
        <v>25</v>
      </c>
      <c r="D18" s="9" t="s">
        <v>4</v>
      </c>
      <c r="E18" s="9" t="s">
        <v>137</v>
      </c>
      <c r="F18" s="9"/>
      <c r="G18" s="9"/>
      <c r="H18" s="9" t="s">
        <v>22</v>
      </c>
      <c r="I18" s="9" t="s">
        <v>183</v>
      </c>
    </row>
    <row r="19" spans="1:9" ht="17" thickBot="1">
      <c r="A19" s="8" t="s">
        <v>180</v>
      </c>
      <c r="B19" s="9" t="s">
        <v>181</v>
      </c>
      <c r="C19" s="10" t="s">
        <v>25</v>
      </c>
      <c r="D19" s="9" t="s">
        <v>4</v>
      </c>
      <c r="E19" s="9" t="s">
        <v>137</v>
      </c>
      <c r="F19" s="9"/>
      <c r="G19" s="9"/>
      <c r="H19" s="9" t="s">
        <v>22</v>
      </c>
      <c r="I19" s="9" t="s">
        <v>183</v>
      </c>
    </row>
    <row r="20" spans="1:9" ht="17" thickBot="1">
      <c r="A20" s="8" t="s">
        <v>182</v>
      </c>
      <c r="B20" s="9" t="s">
        <v>61</v>
      </c>
      <c r="C20" s="10" t="s">
        <v>25</v>
      </c>
      <c r="D20" s="9" t="s">
        <v>4</v>
      </c>
      <c r="E20" s="9" t="s">
        <v>137</v>
      </c>
      <c r="F20" s="9"/>
      <c r="G20" s="9"/>
      <c r="H20" s="9" t="s">
        <v>22</v>
      </c>
      <c r="I20" s="9" t="s">
        <v>183</v>
      </c>
    </row>
    <row r="21" spans="1:9" ht="17" thickBot="1">
      <c r="A21" s="8" t="s">
        <v>470</v>
      </c>
      <c r="B21" s="9" t="s">
        <v>471</v>
      </c>
      <c r="C21" s="10" t="s">
        <v>77</v>
      </c>
      <c r="D21" s="9" t="s">
        <v>1</v>
      </c>
      <c r="E21" s="9" t="s">
        <v>7</v>
      </c>
      <c r="F21" s="9" t="s">
        <v>451</v>
      </c>
      <c r="G21" s="9"/>
      <c r="H21" s="9" t="s">
        <v>506</v>
      </c>
      <c r="I21" s="9" t="s">
        <v>183</v>
      </c>
    </row>
    <row r="22" spans="1:9" ht="17" thickBot="1">
      <c r="A22" s="8" t="s">
        <v>472</v>
      </c>
      <c r="B22" s="9" t="s">
        <v>314</v>
      </c>
      <c r="C22" s="10" t="s">
        <v>77</v>
      </c>
      <c r="D22" s="9" t="s">
        <v>1</v>
      </c>
      <c r="E22" s="9" t="s">
        <v>7</v>
      </c>
      <c r="F22" s="9" t="s">
        <v>452</v>
      </c>
      <c r="G22" s="9"/>
      <c r="H22" s="9" t="s">
        <v>506</v>
      </c>
      <c r="I22" s="9" t="s">
        <v>183</v>
      </c>
    </row>
    <row r="23" spans="1:9" ht="17" thickBot="1">
      <c r="A23" s="8" t="s">
        <v>473</v>
      </c>
      <c r="B23" s="9" t="s">
        <v>474</v>
      </c>
      <c r="C23" s="10" t="s">
        <v>25</v>
      </c>
      <c r="D23" s="9" t="s">
        <v>1</v>
      </c>
      <c r="E23" s="9" t="s">
        <v>7</v>
      </c>
      <c r="F23" s="9" t="s">
        <v>453</v>
      </c>
      <c r="G23" s="9"/>
      <c r="H23" s="9" t="s">
        <v>506</v>
      </c>
      <c r="I23" s="9" t="s">
        <v>183</v>
      </c>
    </row>
    <row r="24" spans="1:9" ht="17" thickBot="1">
      <c r="A24" s="8" t="s">
        <v>475</v>
      </c>
      <c r="B24" s="9" t="s">
        <v>476</v>
      </c>
      <c r="C24" s="10" t="s">
        <v>25</v>
      </c>
      <c r="D24" s="9" t="s">
        <v>1</v>
      </c>
      <c r="E24" s="9" t="s">
        <v>7</v>
      </c>
      <c r="F24" s="9" t="s">
        <v>454</v>
      </c>
      <c r="G24" s="9"/>
      <c r="H24" s="9" t="s">
        <v>506</v>
      </c>
      <c r="I24" s="9" t="s">
        <v>183</v>
      </c>
    </row>
    <row r="25" spans="1:9" ht="17" thickBot="1">
      <c r="A25" s="8" t="s">
        <v>477</v>
      </c>
      <c r="B25" s="9" t="s">
        <v>478</v>
      </c>
      <c r="C25" s="10" t="s">
        <v>25</v>
      </c>
      <c r="D25" s="9" t="s">
        <v>1</v>
      </c>
      <c r="E25" s="9" t="s">
        <v>7</v>
      </c>
      <c r="F25" s="9" t="s">
        <v>455</v>
      </c>
      <c r="G25" s="9"/>
      <c r="H25" s="9" t="s">
        <v>506</v>
      </c>
      <c r="I25" s="9" t="s">
        <v>183</v>
      </c>
    </row>
    <row r="26" spans="1:9" ht="17" thickBot="1">
      <c r="A26" s="8" t="s">
        <v>479</v>
      </c>
      <c r="B26" s="9" t="s">
        <v>480</v>
      </c>
      <c r="C26" s="10" t="s">
        <v>25</v>
      </c>
      <c r="D26" s="9" t="s">
        <v>1</v>
      </c>
      <c r="E26" s="9" t="s">
        <v>7</v>
      </c>
      <c r="F26" s="9" t="s">
        <v>456</v>
      </c>
      <c r="G26" s="9"/>
      <c r="H26" s="9" t="s">
        <v>506</v>
      </c>
      <c r="I26" s="9" t="s">
        <v>183</v>
      </c>
    </row>
    <row r="27" spans="1:9" ht="17" thickBot="1">
      <c r="A27" s="8" t="s">
        <v>481</v>
      </c>
      <c r="B27" s="9" t="s">
        <v>482</v>
      </c>
      <c r="C27" s="10" t="s">
        <v>77</v>
      </c>
      <c r="D27" s="9" t="s">
        <v>1</v>
      </c>
      <c r="E27" s="9" t="s">
        <v>7</v>
      </c>
      <c r="F27" s="9" t="s">
        <v>457</v>
      </c>
      <c r="G27" s="9"/>
      <c r="H27" s="9" t="s">
        <v>506</v>
      </c>
      <c r="I27" s="9" t="s">
        <v>183</v>
      </c>
    </row>
    <row r="28" spans="1:9" ht="17" thickBot="1">
      <c r="A28" s="8" t="s">
        <v>483</v>
      </c>
      <c r="B28" s="9" t="s">
        <v>484</v>
      </c>
      <c r="C28" s="10" t="s">
        <v>25</v>
      </c>
      <c r="D28" s="9" t="s">
        <v>1</v>
      </c>
      <c r="E28" s="9" t="s">
        <v>7</v>
      </c>
      <c r="F28" s="9" t="s">
        <v>458</v>
      </c>
      <c r="G28" s="9"/>
      <c r="H28" s="9" t="s">
        <v>506</v>
      </c>
      <c r="I28" s="9" t="s">
        <v>183</v>
      </c>
    </row>
    <row r="29" spans="1:9" ht="17" thickBot="1">
      <c r="A29" s="8" t="s">
        <v>485</v>
      </c>
      <c r="B29" s="9" t="s">
        <v>486</v>
      </c>
      <c r="C29" s="10" t="s">
        <v>25</v>
      </c>
      <c r="D29" s="9" t="s">
        <v>1</v>
      </c>
      <c r="E29" s="9" t="s">
        <v>7</v>
      </c>
      <c r="F29" s="9" t="s">
        <v>459</v>
      </c>
      <c r="G29" s="9"/>
      <c r="H29" s="9" t="s">
        <v>506</v>
      </c>
      <c r="I29" s="9" t="s">
        <v>183</v>
      </c>
    </row>
    <row r="30" spans="1:9" ht="17" thickBot="1">
      <c r="A30" s="8" t="s">
        <v>487</v>
      </c>
      <c r="B30" s="8" t="s">
        <v>488</v>
      </c>
      <c r="C30" s="8" t="s">
        <v>25</v>
      </c>
      <c r="D30" s="9" t="s">
        <v>1</v>
      </c>
      <c r="E30" s="9" t="s">
        <v>7</v>
      </c>
      <c r="F30" s="9" t="s">
        <v>460</v>
      </c>
      <c r="G30" s="8"/>
      <c r="H30" s="8" t="s">
        <v>506</v>
      </c>
      <c r="I30" s="9" t="s">
        <v>183</v>
      </c>
    </row>
    <row r="31" spans="1:9" ht="17" thickBot="1">
      <c r="A31" s="8" t="s">
        <v>489</v>
      </c>
      <c r="B31" s="8" t="s">
        <v>490</v>
      </c>
      <c r="C31" s="8" t="s">
        <v>25</v>
      </c>
      <c r="D31" s="9" t="s">
        <v>1</v>
      </c>
      <c r="E31" s="9" t="s">
        <v>7</v>
      </c>
      <c r="F31" s="9" t="s">
        <v>461</v>
      </c>
      <c r="G31" s="8"/>
      <c r="H31" s="8" t="s">
        <v>506</v>
      </c>
      <c r="I31" s="9" t="s">
        <v>183</v>
      </c>
    </row>
    <row r="32" spans="1:9" ht="17" thickBot="1">
      <c r="A32" s="8" t="s">
        <v>491</v>
      </c>
      <c r="B32" s="8" t="s">
        <v>492</v>
      </c>
      <c r="C32" s="8" t="s">
        <v>25</v>
      </c>
      <c r="D32" s="9" t="s">
        <v>1</v>
      </c>
      <c r="E32" s="9" t="s">
        <v>7</v>
      </c>
      <c r="F32" s="9" t="s">
        <v>462</v>
      </c>
      <c r="G32" s="8"/>
      <c r="H32" s="8" t="s">
        <v>506</v>
      </c>
      <c r="I32" s="9" t="s">
        <v>183</v>
      </c>
    </row>
    <row r="33" spans="1:9" ht="17" thickBot="1">
      <c r="A33" s="8" t="s">
        <v>493</v>
      </c>
      <c r="B33" s="8" t="s">
        <v>494</v>
      </c>
      <c r="C33" s="8" t="s">
        <v>77</v>
      </c>
      <c r="D33" s="9" t="s">
        <v>1</v>
      </c>
      <c r="E33" s="9" t="s">
        <v>7</v>
      </c>
      <c r="F33" s="9" t="s">
        <v>503</v>
      </c>
      <c r="G33" s="8"/>
      <c r="H33" s="8" t="s">
        <v>506</v>
      </c>
      <c r="I33" s="9" t="s">
        <v>183</v>
      </c>
    </row>
    <row r="34" spans="1:9" ht="17" thickBot="1">
      <c r="A34" s="8" t="s">
        <v>495</v>
      </c>
      <c r="B34" s="8" t="s">
        <v>496</v>
      </c>
      <c r="C34" s="8" t="s">
        <v>25</v>
      </c>
      <c r="D34" s="9" t="s">
        <v>1</v>
      </c>
      <c r="E34" s="9" t="s">
        <v>7</v>
      </c>
      <c r="F34" s="9" t="s">
        <v>504</v>
      </c>
      <c r="G34" s="8"/>
      <c r="H34" s="8" t="s">
        <v>506</v>
      </c>
      <c r="I34" s="9" t="s">
        <v>183</v>
      </c>
    </row>
    <row r="35" spans="1:9" ht="17" thickBot="1">
      <c r="A35" s="8" t="s">
        <v>497</v>
      </c>
      <c r="B35" s="8" t="s">
        <v>498</v>
      </c>
      <c r="C35" s="8" t="s">
        <v>25</v>
      </c>
      <c r="D35" s="9" t="s">
        <v>1</v>
      </c>
      <c r="E35" s="9" t="s">
        <v>7</v>
      </c>
      <c r="F35" s="9" t="s">
        <v>505</v>
      </c>
      <c r="G35" s="8"/>
      <c r="H35" s="8" t="s">
        <v>506</v>
      </c>
      <c r="I35" s="9" t="s">
        <v>183</v>
      </c>
    </row>
    <row r="36" spans="1:9" ht="17" thickBot="1">
      <c r="A36" s="8" t="s">
        <v>75</v>
      </c>
      <c r="B36" s="8" t="s">
        <v>76</v>
      </c>
      <c r="C36" s="8" t="s">
        <v>77</v>
      </c>
      <c r="D36" s="9" t="s">
        <v>4</v>
      </c>
      <c r="E36" s="8" t="s">
        <v>137</v>
      </c>
      <c r="F36" s="8"/>
      <c r="G36" s="8"/>
      <c r="H36" s="8" t="s">
        <v>506</v>
      </c>
      <c r="I36" s="9" t="s">
        <v>183</v>
      </c>
    </row>
    <row r="37" spans="1:9" ht="17" thickBot="1">
      <c r="A37" s="8" t="s">
        <v>499</v>
      </c>
      <c r="B37" s="8" t="s">
        <v>500</v>
      </c>
      <c r="C37" s="8" t="s">
        <v>77</v>
      </c>
      <c r="D37" s="9" t="s">
        <v>4</v>
      </c>
      <c r="E37" s="8" t="s">
        <v>137</v>
      </c>
      <c r="F37" s="8"/>
      <c r="G37" s="8"/>
      <c r="H37" s="8" t="s">
        <v>506</v>
      </c>
      <c r="I37" s="9" t="s">
        <v>183</v>
      </c>
    </row>
    <row r="38" spans="1:9" ht="17" thickBot="1">
      <c r="A38" s="8" t="s">
        <v>501</v>
      </c>
      <c r="B38" s="8" t="s">
        <v>502</v>
      </c>
      <c r="C38" s="8" t="s">
        <v>25</v>
      </c>
      <c r="D38" s="9" t="s">
        <v>4</v>
      </c>
      <c r="E38" s="8" t="s">
        <v>137</v>
      </c>
      <c r="F38" s="8"/>
      <c r="G38" s="8"/>
      <c r="H38" s="8" t="s">
        <v>506</v>
      </c>
      <c r="I38" s="9" t="s">
        <v>183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 topLeftCell="A1">
      <selection activeCell="A9" sqref="A9"/>
    </sheetView>
  </sheetViews>
  <sheetFormatPr defaultColWidth="8.00390625" defaultRowHeight="15.75"/>
  <cols>
    <col min="1" max="1" width="17.125" style="0" customWidth="1"/>
  </cols>
  <sheetData>
    <row r="1" spans="1:19" ht="15.75">
      <c r="A1" s="19" t="s">
        <v>806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5.75">
      <c r="A2" s="19" t="s">
        <v>2</v>
      </c>
      <c r="B2" s="19" t="s">
        <v>7</v>
      </c>
      <c r="C2" s="19"/>
      <c r="D2" s="19"/>
      <c r="E2" s="19"/>
      <c r="F2" s="19"/>
      <c r="G2" s="19"/>
      <c r="H2" s="20" t="s">
        <v>10</v>
      </c>
      <c r="I2" s="20"/>
      <c r="J2" s="20"/>
      <c r="K2" s="20"/>
      <c r="L2" s="20"/>
      <c r="M2" s="20"/>
      <c r="N2" s="19" t="s">
        <v>8</v>
      </c>
      <c r="O2" s="19"/>
      <c r="P2" s="19"/>
      <c r="Q2" s="19"/>
      <c r="R2" s="19"/>
      <c r="S2" s="19"/>
    </row>
    <row r="3" spans="1:19" ht="15.75">
      <c r="A3" s="19"/>
      <c r="B3" s="3" t="s">
        <v>3</v>
      </c>
      <c r="C3" s="3" t="s">
        <v>9</v>
      </c>
      <c r="D3" s="3" t="s">
        <v>11</v>
      </c>
      <c r="E3" s="3" t="s">
        <v>12</v>
      </c>
      <c r="F3" s="3" t="s">
        <v>0</v>
      </c>
      <c r="G3" s="3" t="s">
        <v>13</v>
      </c>
      <c r="H3" s="3" t="s">
        <v>3</v>
      </c>
      <c r="I3" s="3" t="s">
        <v>9</v>
      </c>
      <c r="J3" s="3" t="s">
        <v>11</v>
      </c>
      <c r="K3" s="3" t="s">
        <v>12</v>
      </c>
      <c r="L3" s="3" t="s">
        <v>0</v>
      </c>
      <c r="M3" s="3" t="s">
        <v>13</v>
      </c>
      <c r="N3" s="3" t="s">
        <v>3</v>
      </c>
      <c r="O3" s="3" t="s">
        <v>9</v>
      </c>
      <c r="P3" s="3" t="s">
        <v>11</v>
      </c>
      <c r="Q3" s="3" t="s">
        <v>12</v>
      </c>
      <c r="R3" s="3" t="s">
        <v>0</v>
      </c>
      <c r="S3" s="3" t="s">
        <v>13</v>
      </c>
    </row>
    <row r="4" spans="1:19" ht="15.75">
      <c r="A4" s="14" t="s">
        <v>4</v>
      </c>
      <c r="B4" s="1">
        <v>0</v>
      </c>
      <c r="C4" s="4">
        <f>B4/F4*100</f>
        <v>0</v>
      </c>
      <c r="D4" s="4">
        <v>5</v>
      </c>
      <c r="E4" s="4">
        <f>D4/F4*100</f>
        <v>100</v>
      </c>
      <c r="F4" s="4">
        <f>SUM(B4+D4)</f>
        <v>5</v>
      </c>
      <c r="G4" s="2"/>
      <c r="H4" s="1"/>
      <c r="I4" s="4"/>
      <c r="J4" s="4"/>
      <c r="K4" s="4"/>
      <c r="L4" s="1"/>
      <c r="M4" s="2"/>
      <c r="N4" s="4"/>
      <c r="O4" s="2"/>
      <c r="P4" s="4"/>
      <c r="Q4" s="2"/>
      <c r="R4" s="4"/>
      <c r="S4" s="2"/>
    </row>
    <row r="5" spans="1:19" ht="15.75">
      <c r="A5" s="14" t="s">
        <v>1</v>
      </c>
      <c r="B5" s="1">
        <v>2</v>
      </c>
      <c r="C5" s="4">
        <f>B5/F5*100</f>
        <v>18.181818181818183</v>
      </c>
      <c r="D5" s="4">
        <v>9</v>
      </c>
      <c r="E5" s="4">
        <f aca="true" t="shared" si="0" ref="E5">D5/F5*100</f>
        <v>81.81818181818183</v>
      </c>
      <c r="F5" s="4">
        <f aca="true" t="shared" si="1" ref="F5">SUM(B5+D5)</f>
        <v>11</v>
      </c>
      <c r="G5" s="2"/>
      <c r="H5" s="1"/>
      <c r="I5" s="4"/>
      <c r="J5" s="4"/>
      <c r="K5" s="4"/>
      <c r="L5" s="1"/>
      <c r="M5" s="2"/>
      <c r="N5" s="4"/>
      <c r="O5" s="2"/>
      <c r="P5" s="4"/>
      <c r="Q5" s="2"/>
      <c r="R5" s="4"/>
      <c r="S5" s="2"/>
    </row>
    <row r="6" spans="1:19" ht="15.75">
      <c r="A6" s="14" t="s">
        <v>0</v>
      </c>
      <c r="B6" s="1">
        <f>SUM(B4:B5)</f>
        <v>2</v>
      </c>
      <c r="C6" s="2">
        <f>B6/F6*100</f>
        <v>12.5</v>
      </c>
      <c r="D6" s="4">
        <f>SUM(D4:D5)</f>
        <v>14</v>
      </c>
      <c r="E6" s="2">
        <f>D6/F6*100</f>
        <v>87.5</v>
      </c>
      <c r="F6" s="4">
        <f>SUM(F4:F5)</f>
        <v>16</v>
      </c>
      <c r="G6" s="2"/>
      <c r="H6" s="1"/>
      <c r="I6" s="2"/>
      <c r="J6" s="4"/>
      <c r="K6" s="2"/>
      <c r="L6" s="1"/>
      <c r="M6" s="2"/>
      <c r="N6" s="4"/>
      <c r="O6" s="2"/>
      <c r="P6" s="4"/>
      <c r="Q6" s="2"/>
      <c r="R6" s="4"/>
      <c r="S6" s="2"/>
    </row>
    <row r="9" ht="15.75">
      <c r="A9" s="15" t="s">
        <v>507</v>
      </c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 topLeftCell="A17">
      <selection activeCell="A1" sqref="A1:I1"/>
    </sheetView>
  </sheetViews>
  <sheetFormatPr defaultColWidth="11.00390625" defaultRowHeight="15.75"/>
  <cols>
    <col min="1" max="1" width="16.50390625" style="11" customWidth="1"/>
    <col min="2" max="2" width="16.625" style="11" customWidth="1"/>
    <col min="3" max="3" width="16.50390625" style="11" customWidth="1"/>
    <col min="4" max="4" width="15.625" style="11" customWidth="1"/>
    <col min="5" max="5" width="21.625" style="11" customWidth="1"/>
    <col min="6" max="6" width="16.875" style="11" customWidth="1"/>
    <col min="7" max="7" width="16.125" style="11" customWidth="1"/>
    <col min="8" max="8" width="15.875" style="11" customWidth="1"/>
    <col min="9" max="9" width="10.875" style="11" customWidth="1"/>
  </cols>
  <sheetData>
    <row r="1" spans="1:9" ht="17" thickBot="1">
      <c r="A1" s="21" t="s">
        <v>104</v>
      </c>
      <c r="B1" s="22"/>
      <c r="C1" s="22"/>
      <c r="D1" s="22"/>
      <c r="E1" s="22"/>
      <c r="F1" s="22"/>
      <c r="G1" s="22"/>
      <c r="H1" s="22"/>
      <c r="I1" s="23"/>
    </row>
    <row r="2" spans="1:9" ht="17" thickBot="1">
      <c r="A2" s="5" t="s">
        <v>14</v>
      </c>
      <c r="B2" s="6" t="s">
        <v>15</v>
      </c>
      <c r="C2" s="7" t="s">
        <v>16</v>
      </c>
      <c r="D2" s="6" t="s">
        <v>2</v>
      </c>
      <c r="E2" s="6" t="s">
        <v>21</v>
      </c>
      <c r="F2" s="6" t="s">
        <v>17</v>
      </c>
      <c r="G2" s="6" t="s">
        <v>18</v>
      </c>
      <c r="H2" s="6" t="s">
        <v>19</v>
      </c>
      <c r="I2" s="6" t="s">
        <v>20</v>
      </c>
    </row>
    <row r="3" spans="1:9" ht="17" thickBot="1">
      <c r="A3" s="8" t="s">
        <v>69</v>
      </c>
      <c r="B3" s="9" t="s">
        <v>70</v>
      </c>
      <c r="C3" s="10" t="s">
        <v>25</v>
      </c>
      <c r="D3" s="9" t="s">
        <v>4</v>
      </c>
      <c r="E3" s="9" t="s">
        <v>7</v>
      </c>
      <c r="F3" s="9" t="s">
        <v>451</v>
      </c>
      <c r="G3" s="9"/>
      <c r="H3" s="9" t="s">
        <v>22</v>
      </c>
      <c r="I3" s="9" t="s">
        <v>103</v>
      </c>
    </row>
    <row r="4" spans="1:9" ht="17" thickBot="1">
      <c r="A4" s="8" t="s">
        <v>71</v>
      </c>
      <c r="B4" s="9" t="s">
        <v>72</v>
      </c>
      <c r="C4" s="10" t="s">
        <v>25</v>
      </c>
      <c r="D4" s="9" t="s">
        <v>4</v>
      </c>
      <c r="E4" s="9" t="s">
        <v>7</v>
      </c>
      <c r="F4" s="9" t="s">
        <v>452</v>
      </c>
      <c r="G4" s="9"/>
      <c r="H4" s="9" t="s">
        <v>68</v>
      </c>
      <c r="I4" s="9" t="s">
        <v>103</v>
      </c>
    </row>
    <row r="5" spans="1:9" ht="17" thickBot="1">
      <c r="A5" s="8" t="s">
        <v>73</v>
      </c>
      <c r="B5" s="9" t="s">
        <v>74</v>
      </c>
      <c r="C5" s="10" t="s">
        <v>25</v>
      </c>
      <c r="D5" s="9" t="s">
        <v>1</v>
      </c>
      <c r="E5" s="9" t="s">
        <v>7</v>
      </c>
      <c r="F5" s="9" t="s">
        <v>452</v>
      </c>
      <c r="G5" s="9"/>
      <c r="H5" s="9" t="s">
        <v>22</v>
      </c>
      <c r="I5" s="9" t="s">
        <v>103</v>
      </c>
    </row>
    <row r="6" spans="1:9" ht="17" thickBot="1">
      <c r="A6" s="8" t="s">
        <v>75</v>
      </c>
      <c r="B6" s="9" t="s">
        <v>76</v>
      </c>
      <c r="C6" s="10" t="s">
        <v>77</v>
      </c>
      <c r="D6" s="9" t="s">
        <v>1</v>
      </c>
      <c r="E6" s="9" t="s">
        <v>7</v>
      </c>
      <c r="F6" s="9" t="s">
        <v>453</v>
      </c>
      <c r="G6" s="9"/>
      <c r="H6" s="9" t="s">
        <v>22</v>
      </c>
      <c r="I6" s="9" t="s">
        <v>103</v>
      </c>
    </row>
    <row r="7" spans="1:9" ht="17" thickBot="1">
      <c r="A7" s="8" t="s">
        <v>78</v>
      </c>
      <c r="B7" s="9" t="s">
        <v>79</v>
      </c>
      <c r="C7" s="10" t="s">
        <v>77</v>
      </c>
      <c r="D7" s="9" t="s">
        <v>1</v>
      </c>
      <c r="E7" s="9" t="s">
        <v>7</v>
      </c>
      <c r="F7" s="9" t="s">
        <v>454</v>
      </c>
      <c r="G7" s="9"/>
      <c r="H7" s="9" t="s">
        <v>68</v>
      </c>
      <c r="I7" s="9" t="s">
        <v>103</v>
      </c>
    </row>
    <row r="8" spans="1:9" ht="17" thickBot="1">
      <c r="A8" s="8" t="s">
        <v>80</v>
      </c>
      <c r="B8" s="9" t="s">
        <v>81</v>
      </c>
      <c r="C8" s="10" t="s">
        <v>25</v>
      </c>
      <c r="D8" s="9" t="s">
        <v>1</v>
      </c>
      <c r="E8" s="9" t="s">
        <v>7</v>
      </c>
      <c r="F8" s="9" t="s">
        <v>455</v>
      </c>
      <c r="G8" s="9"/>
      <c r="H8" s="9" t="s">
        <v>22</v>
      </c>
      <c r="I8" s="9" t="s">
        <v>103</v>
      </c>
    </row>
    <row r="9" spans="1:9" ht="17" thickBot="1">
      <c r="A9" s="8" t="s">
        <v>82</v>
      </c>
      <c r="B9" s="9" t="s">
        <v>83</v>
      </c>
      <c r="C9" s="10" t="s">
        <v>25</v>
      </c>
      <c r="D9" s="9" t="s">
        <v>1</v>
      </c>
      <c r="E9" s="9" t="s">
        <v>7</v>
      </c>
      <c r="F9" s="9" t="s">
        <v>456</v>
      </c>
      <c r="G9" s="9"/>
      <c r="H9" s="9" t="s">
        <v>22</v>
      </c>
      <c r="I9" s="9" t="s">
        <v>103</v>
      </c>
    </row>
    <row r="10" spans="1:9" ht="17" thickBot="1">
      <c r="A10" s="8" t="s">
        <v>84</v>
      </c>
      <c r="B10" s="9" t="s">
        <v>85</v>
      </c>
      <c r="C10" s="10" t="s">
        <v>25</v>
      </c>
      <c r="D10" s="9" t="s">
        <v>1</v>
      </c>
      <c r="E10" s="9" t="s">
        <v>7</v>
      </c>
      <c r="F10" s="9" t="s">
        <v>457</v>
      </c>
      <c r="G10" s="9"/>
      <c r="H10" s="9" t="s">
        <v>22</v>
      </c>
      <c r="I10" s="9" t="s">
        <v>103</v>
      </c>
    </row>
    <row r="11" spans="1:9" ht="17" thickBot="1">
      <c r="A11" s="8" t="s">
        <v>86</v>
      </c>
      <c r="B11" s="9" t="s">
        <v>87</v>
      </c>
      <c r="C11" s="10" t="s">
        <v>25</v>
      </c>
      <c r="D11" s="9" t="s">
        <v>1</v>
      </c>
      <c r="E11" s="9" t="s">
        <v>7</v>
      </c>
      <c r="F11" s="9" t="s">
        <v>458</v>
      </c>
      <c r="G11" s="9"/>
      <c r="H11" s="9" t="s">
        <v>22</v>
      </c>
      <c r="I11" s="9" t="s">
        <v>103</v>
      </c>
    </row>
    <row r="12" spans="1:9" ht="17" thickBot="1">
      <c r="A12" s="8" t="s">
        <v>88</v>
      </c>
      <c r="B12" s="9" t="s">
        <v>89</v>
      </c>
      <c r="C12" s="10" t="s">
        <v>25</v>
      </c>
      <c r="D12" s="9" t="s">
        <v>102</v>
      </c>
      <c r="E12" s="9" t="s">
        <v>7</v>
      </c>
      <c r="F12" s="9" t="s">
        <v>459</v>
      </c>
      <c r="G12" s="9"/>
      <c r="H12" s="9" t="s">
        <v>22</v>
      </c>
      <c r="I12" s="9" t="s">
        <v>103</v>
      </c>
    </row>
    <row r="13" spans="1:9" ht="17" thickBot="1">
      <c r="A13" s="8" t="s">
        <v>90</v>
      </c>
      <c r="B13" s="9" t="s">
        <v>91</v>
      </c>
      <c r="C13" s="10" t="s">
        <v>25</v>
      </c>
      <c r="D13" s="9" t="s">
        <v>102</v>
      </c>
      <c r="E13" s="9" t="s">
        <v>7</v>
      </c>
      <c r="F13" s="9" t="s">
        <v>460</v>
      </c>
      <c r="G13" s="9"/>
      <c r="H13" s="9" t="s">
        <v>22</v>
      </c>
      <c r="I13" s="9" t="s">
        <v>103</v>
      </c>
    </row>
    <row r="14" spans="1:9" ht="17" thickBot="1">
      <c r="A14" s="8" t="s">
        <v>92</v>
      </c>
      <c r="B14" s="9" t="s">
        <v>93</v>
      </c>
      <c r="C14" s="10" t="s">
        <v>25</v>
      </c>
      <c r="D14" s="9" t="s">
        <v>4</v>
      </c>
      <c r="E14" s="9" t="s">
        <v>7</v>
      </c>
      <c r="F14" s="9" t="s">
        <v>537</v>
      </c>
      <c r="G14" s="9"/>
      <c r="H14" s="9" t="s">
        <v>22</v>
      </c>
      <c r="I14" s="9" t="s">
        <v>103</v>
      </c>
    </row>
    <row r="15" spans="1:9" ht="17" thickBot="1">
      <c r="A15" s="8" t="s">
        <v>94</v>
      </c>
      <c r="B15" s="9" t="s">
        <v>95</v>
      </c>
      <c r="C15" s="10" t="s">
        <v>25</v>
      </c>
      <c r="D15" s="9" t="s">
        <v>1</v>
      </c>
      <c r="E15" s="9" t="s">
        <v>7</v>
      </c>
      <c r="F15" s="9" t="s">
        <v>462</v>
      </c>
      <c r="G15" s="9"/>
      <c r="H15" s="9" t="s">
        <v>22</v>
      </c>
      <c r="I15" s="9" t="s">
        <v>103</v>
      </c>
    </row>
    <row r="16" spans="1:9" ht="17" thickBot="1">
      <c r="A16" s="8" t="s">
        <v>96</v>
      </c>
      <c r="B16" s="9" t="s">
        <v>97</v>
      </c>
      <c r="C16" s="10" t="s">
        <v>25</v>
      </c>
      <c r="D16" s="9" t="s">
        <v>1</v>
      </c>
      <c r="E16" s="9" t="s">
        <v>7</v>
      </c>
      <c r="F16" s="9" t="s">
        <v>503</v>
      </c>
      <c r="G16" s="9"/>
      <c r="H16" s="9" t="s">
        <v>22</v>
      </c>
      <c r="I16" s="9" t="s">
        <v>103</v>
      </c>
    </row>
    <row r="17" spans="1:9" ht="17" thickBot="1">
      <c r="A17" s="8" t="s">
        <v>98</v>
      </c>
      <c r="B17" s="9" t="s">
        <v>99</v>
      </c>
      <c r="C17" s="10" t="s">
        <v>25</v>
      </c>
      <c r="D17" s="9" t="s">
        <v>1</v>
      </c>
      <c r="E17" s="9" t="s">
        <v>7</v>
      </c>
      <c r="F17" s="9" t="s">
        <v>504</v>
      </c>
      <c r="G17" s="9"/>
      <c r="H17" s="9" t="s">
        <v>22</v>
      </c>
      <c r="I17" s="9" t="s">
        <v>103</v>
      </c>
    </row>
    <row r="18" spans="1:9" ht="17" thickBot="1">
      <c r="A18" s="8" t="s">
        <v>100</v>
      </c>
      <c r="B18" s="9" t="s">
        <v>101</v>
      </c>
      <c r="C18" s="10" t="s">
        <v>25</v>
      </c>
      <c r="D18" s="9" t="s">
        <v>1</v>
      </c>
      <c r="E18" s="9" t="s">
        <v>7</v>
      </c>
      <c r="F18" s="9" t="s">
        <v>505</v>
      </c>
      <c r="G18" s="9"/>
      <c r="H18" s="9" t="s">
        <v>22</v>
      </c>
      <c r="I18" s="9" t="s">
        <v>103</v>
      </c>
    </row>
    <row r="19" spans="1:9" ht="17" thickBot="1">
      <c r="A19" s="8" t="s">
        <v>508</v>
      </c>
      <c r="B19" s="9" t="s">
        <v>509</v>
      </c>
      <c r="C19" s="10" t="s">
        <v>25</v>
      </c>
      <c r="D19" s="9" t="s">
        <v>4</v>
      </c>
      <c r="E19" s="9" t="s">
        <v>7</v>
      </c>
      <c r="F19" s="9" t="s">
        <v>451</v>
      </c>
      <c r="G19" s="9"/>
      <c r="H19" s="9" t="s">
        <v>506</v>
      </c>
      <c r="I19" s="9" t="s">
        <v>103</v>
      </c>
    </row>
    <row r="20" spans="1:9" ht="17" thickBot="1">
      <c r="A20" s="8" t="s">
        <v>510</v>
      </c>
      <c r="B20" s="9" t="s">
        <v>511</v>
      </c>
      <c r="C20" s="10" t="s">
        <v>25</v>
      </c>
      <c r="D20" s="9" t="s">
        <v>4</v>
      </c>
      <c r="E20" s="9" t="s">
        <v>7</v>
      </c>
      <c r="F20" s="9" t="s">
        <v>452</v>
      </c>
      <c r="G20" s="9"/>
      <c r="H20" s="9" t="s">
        <v>506</v>
      </c>
      <c r="I20" s="9" t="s">
        <v>103</v>
      </c>
    </row>
    <row r="21" spans="1:9" ht="17" thickBot="1">
      <c r="A21" s="8" t="s">
        <v>512</v>
      </c>
      <c r="B21" s="9" t="s">
        <v>513</v>
      </c>
      <c r="C21" s="10" t="s">
        <v>25</v>
      </c>
      <c r="D21" s="9" t="s">
        <v>1</v>
      </c>
      <c r="E21" s="9" t="s">
        <v>7</v>
      </c>
      <c r="F21" s="9" t="s">
        <v>452</v>
      </c>
      <c r="G21" s="9"/>
      <c r="H21" s="9" t="s">
        <v>506</v>
      </c>
      <c r="I21" s="9" t="s">
        <v>103</v>
      </c>
    </row>
    <row r="22" spans="1:9" ht="17" thickBot="1">
      <c r="A22" s="8" t="s">
        <v>514</v>
      </c>
      <c r="B22" s="9" t="s">
        <v>515</v>
      </c>
      <c r="C22" s="10" t="s">
        <v>77</v>
      </c>
      <c r="D22" s="9" t="s">
        <v>1</v>
      </c>
      <c r="E22" s="9" t="s">
        <v>7</v>
      </c>
      <c r="F22" s="9" t="s">
        <v>453</v>
      </c>
      <c r="G22" s="9"/>
      <c r="H22" s="9" t="s">
        <v>506</v>
      </c>
      <c r="I22" s="9" t="s">
        <v>103</v>
      </c>
    </row>
    <row r="23" spans="1:9" ht="17" thickBot="1">
      <c r="A23" s="8" t="s">
        <v>516</v>
      </c>
      <c r="B23" s="9" t="s">
        <v>439</v>
      </c>
      <c r="C23" s="10" t="s">
        <v>25</v>
      </c>
      <c r="D23" s="9" t="s">
        <v>1</v>
      </c>
      <c r="E23" s="9" t="s">
        <v>7</v>
      </c>
      <c r="F23" s="9" t="s">
        <v>454</v>
      </c>
      <c r="G23" s="9"/>
      <c r="H23" s="9" t="s">
        <v>506</v>
      </c>
      <c r="I23" s="9" t="s">
        <v>103</v>
      </c>
    </row>
    <row r="24" spans="1:9" ht="17" thickBot="1">
      <c r="A24" s="8" t="s">
        <v>517</v>
      </c>
      <c r="B24" s="9" t="s">
        <v>518</v>
      </c>
      <c r="C24" s="10" t="s">
        <v>25</v>
      </c>
      <c r="D24" s="9" t="s">
        <v>1</v>
      </c>
      <c r="E24" s="9" t="s">
        <v>7</v>
      </c>
      <c r="F24" s="9" t="s">
        <v>455</v>
      </c>
      <c r="G24" s="9"/>
      <c r="H24" s="9" t="s">
        <v>506</v>
      </c>
      <c r="I24" s="9" t="s">
        <v>103</v>
      </c>
    </row>
    <row r="25" spans="1:9" ht="17" thickBot="1">
      <c r="A25" s="8" t="s">
        <v>519</v>
      </c>
      <c r="B25" s="9" t="s">
        <v>520</v>
      </c>
      <c r="C25" s="10" t="s">
        <v>25</v>
      </c>
      <c r="D25" s="9" t="s">
        <v>1</v>
      </c>
      <c r="E25" s="9" t="s">
        <v>7</v>
      </c>
      <c r="F25" s="9" t="s">
        <v>456</v>
      </c>
      <c r="G25" s="9"/>
      <c r="H25" s="9" t="s">
        <v>506</v>
      </c>
      <c r="I25" s="9" t="s">
        <v>103</v>
      </c>
    </row>
    <row r="26" spans="1:9" ht="17" thickBot="1">
      <c r="A26" s="8" t="s">
        <v>521</v>
      </c>
      <c r="B26" s="9" t="s">
        <v>522</v>
      </c>
      <c r="C26" s="10" t="s">
        <v>25</v>
      </c>
      <c r="D26" s="9" t="s">
        <v>1</v>
      </c>
      <c r="E26" s="9" t="s">
        <v>7</v>
      </c>
      <c r="F26" s="9" t="s">
        <v>457</v>
      </c>
      <c r="G26" s="9"/>
      <c r="H26" s="9" t="s">
        <v>506</v>
      </c>
      <c r="I26" s="9" t="s">
        <v>103</v>
      </c>
    </row>
    <row r="27" spans="1:9" ht="17" thickBot="1">
      <c r="A27" s="8" t="s">
        <v>523</v>
      </c>
      <c r="B27" s="9" t="s">
        <v>237</v>
      </c>
      <c r="C27" s="10" t="s">
        <v>25</v>
      </c>
      <c r="D27" s="9" t="s">
        <v>1</v>
      </c>
      <c r="E27" s="9" t="s">
        <v>7</v>
      </c>
      <c r="F27" s="9" t="s">
        <v>458</v>
      </c>
      <c r="G27" s="9"/>
      <c r="H27" s="9" t="s">
        <v>506</v>
      </c>
      <c r="I27" s="9" t="s">
        <v>103</v>
      </c>
    </row>
    <row r="28" spans="1:9" ht="17" thickBot="1">
      <c r="A28" s="8" t="s">
        <v>524</v>
      </c>
      <c r="B28" s="9" t="s">
        <v>525</v>
      </c>
      <c r="C28" s="10" t="s">
        <v>25</v>
      </c>
      <c r="D28" s="9" t="s">
        <v>102</v>
      </c>
      <c r="E28" s="9" t="s">
        <v>7</v>
      </c>
      <c r="F28" s="9" t="s">
        <v>459</v>
      </c>
      <c r="G28" s="9"/>
      <c r="H28" s="9" t="s">
        <v>506</v>
      </c>
      <c r="I28" s="9" t="s">
        <v>103</v>
      </c>
    </row>
    <row r="29" spans="1:9" ht="17" thickBot="1">
      <c r="A29" s="8" t="s">
        <v>526</v>
      </c>
      <c r="B29" s="9" t="s">
        <v>527</v>
      </c>
      <c r="C29" s="10" t="s">
        <v>25</v>
      </c>
      <c r="D29" s="9" t="s">
        <v>102</v>
      </c>
      <c r="E29" s="9" t="s">
        <v>7</v>
      </c>
      <c r="F29" s="9" t="s">
        <v>460</v>
      </c>
      <c r="G29" s="9"/>
      <c r="H29" s="9" t="s">
        <v>506</v>
      </c>
      <c r="I29" s="9" t="s">
        <v>103</v>
      </c>
    </row>
    <row r="30" spans="1:9" ht="17" thickBot="1">
      <c r="A30" s="8" t="s">
        <v>528</v>
      </c>
      <c r="B30" s="8" t="s">
        <v>529</v>
      </c>
      <c r="C30" s="8" t="s">
        <v>25</v>
      </c>
      <c r="D30" s="8" t="s">
        <v>4</v>
      </c>
      <c r="E30" s="9" t="s">
        <v>7</v>
      </c>
      <c r="F30" s="9" t="s">
        <v>537</v>
      </c>
      <c r="G30" s="8"/>
      <c r="H30" s="9" t="s">
        <v>506</v>
      </c>
      <c r="I30" s="9" t="s">
        <v>103</v>
      </c>
    </row>
    <row r="31" spans="1:9" ht="17" thickBot="1">
      <c r="A31" s="8" t="s">
        <v>530</v>
      </c>
      <c r="B31" s="8" t="s">
        <v>531</v>
      </c>
      <c r="C31" s="8" t="s">
        <v>25</v>
      </c>
      <c r="D31" s="8" t="s">
        <v>1</v>
      </c>
      <c r="E31" s="9" t="s">
        <v>7</v>
      </c>
      <c r="F31" s="9" t="s">
        <v>462</v>
      </c>
      <c r="G31" s="8"/>
      <c r="H31" s="9" t="s">
        <v>506</v>
      </c>
      <c r="I31" s="9" t="s">
        <v>103</v>
      </c>
    </row>
    <row r="32" spans="1:9" ht="17" thickBot="1">
      <c r="A32" s="8" t="s">
        <v>532</v>
      </c>
      <c r="B32" s="8" t="s">
        <v>533</v>
      </c>
      <c r="C32" s="8" t="s">
        <v>25</v>
      </c>
      <c r="D32" s="8" t="s">
        <v>1</v>
      </c>
      <c r="E32" s="9" t="s">
        <v>7</v>
      </c>
      <c r="F32" s="9" t="s">
        <v>503</v>
      </c>
      <c r="G32" s="8"/>
      <c r="H32" s="9" t="s">
        <v>506</v>
      </c>
      <c r="I32" s="9" t="s">
        <v>103</v>
      </c>
    </row>
    <row r="33" spans="1:9" ht="17" thickBot="1">
      <c r="A33" s="8" t="s">
        <v>534</v>
      </c>
      <c r="B33" s="8" t="s">
        <v>278</v>
      </c>
      <c r="C33" s="8" t="s">
        <v>77</v>
      </c>
      <c r="D33" s="8" t="s">
        <v>1</v>
      </c>
      <c r="E33" s="9" t="s">
        <v>7</v>
      </c>
      <c r="F33" s="9" t="s">
        <v>504</v>
      </c>
      <c r="G33" s="8"/>
      <c r="H33" s="9" t="s">
        <v>506</v>
      </c>
      <c r="I33" s="9" t="s">
        <v>103</v>
      </c>
    </row>
    <row r="34" spans="1:9" ht="17" thickBot="1">
      <c r="A34" s="8" t="s">
        <v>535</v>
      </c>
      <c r="B34" s="8" t="s">
        <v>536</v>
      </c>
      <c r="C34" s="8" t="s">
        <v>25</v>
      </c>
      <c r="D34" s="8" t="s">
        <v>1</v>
      </c>
      <c r="E34" s="9" t="s">
        <v>7</v>
      </c>
      <c r="F34" s="9" t="s">
        <v>505</v>
      </c>
      <c r="G34" s="8"/>
      <c r="H34" s="9" t="s">
        <v>506</v>
      </c>
      <c r="I34" s="9" t="s">
        <v>103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 topLeftCell="A1">
      <selection activeCell="A1" sqref="A1:S1"/>
    </sheetView>
  </sheetViews>
  <sheetFormatPr defaultColWidth="8.00390625" defaultRowHeight="15.75"/>
  <cols>
    <col min="1" max="1" width="17.125" style="0" customWidth="1"/>
    <col min="2" max="2" width="11.125" style="0" bestFit="1" customWidth="1"/>
  </cols>
  <sheetData>
    <row r="1" spans="1:19" ht="15.75">
      <c r="A1" s="19" t="s">
        <v>384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5.75">
      <c r="A2" s="19" t="s">
        <v>2</v>
      </c>
      <c r="B2" s="19" t="s">
        <v>7</v>
      </c>
      <c r="C2" s="19"/>
      <c r="D2" s="19"/>
      <c r="E2" s="19"/>
      <c r="F2" s="19"/>
      <c r="G2" s="19"/>
      <c r="H2" s="20" t="s">
        <v>10</v>
      </c>
      <c r="I2" s="20"/>
      <c r="J2" s="20"/>
      <c r="K2" s="20"/>
      <c r="L2" s="20"/>
      <c r="M2" s="20"/>
      <c r="N2" s="19" t="s">
        <v>8</v>
      </c>
      <c r="O2" s="19"/>
      <c r="P2" s="19"/>
      <c r="Q2" s="19"/>
      <c r="R2" s="19"/>
      <c r="S2" s="19"/>
    </row>
    <row r="3" spans="1:19" ht="15.75">
      <c r="A3" s="19"/>
      <c r="B3" s="3" t="s">
        <v>3</v>
      </c>
      <c r="C3" s="3" t="s">
        <v>9</v>
      </c>
      <c r="D3" s="3" t="s">
        <v>11</v>
      </c>
      <c r="E3" s="3" t="s">
        <v>12</v>
      </c>
      <c r="F3" s="3" t="s">
        <v>0</v>
      </c>
      <c r="G3" s="3" t="s">
        <v>13</v>
      </c>
      <c r="H3" s="3" t="s">
        <v>3</v>
      </c>
      <c r="I3" s="3" t="s">
        <v>9</v>
      </c>
      <c r="J3" s="3" t="s">
        <v>11</v>
      </c>
      <c r="K3" s="3" t="s">
        <v>12</v>
      </c>
      <c r="L3" s="3" t="s">
        <v>0</v>
      </c>
      <c r="M3" s="3" t="s">
        <v>13</v>
      </c>
      <c r="N3" s="3" t="s">
        <v>3</v>
      </c>
      <c r="O3" s="3" t="s">
        <v>9</v>
      </c>
      <c r="P3" s="3" t="s">
        <v>11</v>
      </c>
      <c r="Q3" s="3" t="s">
        <v>12</v>
      </c>
      <c r="R3" s="3" t="s">
        <v>0</v>
      </c>
      <c r="S3" s="3" t="s">
        <v>13</v>
      </c>
    </row>
    <row r="4" spans="1:19" ht="15.75">
      <c r="A4" s="14" t="s">
        <v>4</v>
      </c>
      <c r="B4" s="1">
        <v>1</v>
      </c>
      <c r="C4" s="4">
        <f>B4/F4*100</f>
        <v>25</v>
      </c>
      <c r="D4" s="4">
        <v>3</v>
      </c>
      <c r="E4" s="4">
        <f>D4/F4*100</f>
        <v>75</v>
      </c>
      <c r="F4" s="4">
        <f>SUM(B4+D4)</f>
        <v>4</v>
      </c>
      <c r="G4" s="2">
        <f>F4/F8*100</f>
        <v>26.666666666666668</v>
      </c>
      <c r="H4" s="1">
        <v>0</v>
      </c>
      <c r="I4" s="4">
        <f>H4/L4*100</f>
        <v>0</v>
      </c>
      <c r="J4" s="4">
        <v>2</v>
      </c>
      <c r="K4" s="4">
        <f>J4/L4*100</f>
        <v>100</v>
      </c>
      <c r="L4" s="4">
        <f>SUM(H4+J4)</f>
        <v>2</v>
      </c>
      <c r="M4" s="2">
        <f>L4/L$8*100</f>
        <v>40</v>
      </c>
      <c r="N4" s="4">
        <f>B4+H4</f>
        <v>1</v>
      </c>
      <c r="O4" s="2">
        <f>N4/R4*100</f>
        <v>16.666666666666664</v>
      </c>
      <c r="P4" s="4">
        <f>D4+J4</f>
        <v>5</v>
      </c>
      <c r="Q4" s="2">
        <f>P4/R4*100</f>
        <v>83.33333333333334</v>
      </c>
      <c r="R4" s="4">
        <f>SUM(N4+P4)</f>
        <v>6</v>
      </c>
      <c r="S4" s="2">
        <f>R4/R$8*100</f>
        <v>30</v>
      </c>
    </row>
    <row r="5" spans="1:19" ht="15.75">
      <c r="A5" s="14" t="s">
        <v>1</v>
      </c>
      <c r="B5" s="1">
        <v>1</v>
      </c>
      <c r="C5" s="4">
        <f aca="true" t="shared" si="0" ref="C5">B5/F5*100</f>
        <v>9.090909090909092</v>
      </c>
      <c r="D5" s="4">
        <v>10</v>
      </c>
      <c r="E5" s="4">
        <f aca="true" t="shared" si="1" ref="E5">D5/F5*100</f>
        <v>90.9090909090909</v>
      </c>
      <c r="F5" s="4">
        <f aca="true" t="shared" si="2" ref="F5:F7">SUM(B5+D5)</f>
        <v>11</v>
      </c>
      <c r="G5" s="2">
        <v>0</v>
      </c>
      <c r="H5" s="1">
        <v>0</v>
      </c>
      <c r="I5" s="4">
        <v>0</v>
      </c>
      <c r="J5" s="4">
        <v>0</v>
      </c>
      <c r="K5" s="4">
        <v>0</v>
      </c>
      <c r="L5" s="4">
        <f aca="true" t="shared" si="3" ref="L5:L7">SUM(H5+J5)</f>
        <v>0</v>
      </c>
      <c r="M5" s="2">
        <f>L5/L$8*100</f>
        <v>0</v>
      </c>
      <c r="N5" s="4">
        <f aca="true" t="shared" si="4" ref="N5:N8">B5+H5</f>
        <v>1</v>
      </c>
      <c r="O5" s="2">
        <f aca="true" t="shared" si="5" ref="O5:O8">N5/R5*100</f>
        <v>9.090909090909092</v>
      </c>
      <c r="P5" s="4">
        <f aca="true" t="shared" si="6" ref="P5:P8">D5+J5</f>
        <v>10</v>
      </c>
      <c r="Q5" s="2">
        <f aca="true" t="shared" si="7" ref="Q5:Q8">P5/R5*100</f>
        <v>90.9090909090909</v>
      </c>
      <c r="R5" s="4">
        <f aca="true" t="shared" si="8" ref="R5:R8">SUM(N5+P5)</f>
        <v>11</v>
      </c>
      <c r="S5" s="2">
        <f>R5/R$8*100</f>
        <v>55.00000000000001</v>
      </c>
    </row>
    <row r="6" spans="1:19" ht="15.75">
      <c r="A6" s="14" t="s">
        <v>146</v>
      </c>
      <c r="B6" s="1">
        <v>0</v>
      </c>
      <c r="C6" s="4">
        <v>0</v>
      </c>
      <c r="D6" s="4">
        <v>0</v>
      </c>
      <c r="E6" s="4">
        <v>0</v>
      </c>
      <c r="F6" s="4">
        <f t="shared" si="2"/>
        <v>0</v>
      </c>
      <c r="G6" s="2">
        <v>0</v>
      </c>
      <c r="H6" s="1">
        <v>0</v>
      </c>
      <c r="I6" s="4">
        <v>0</v>
      </c>
      <c r="J6" s="4">
        <v>1</v>
      </c>
      <c r="K6" s="4">
        <f>J6/L6*100</f>
        <v>100</v>
      </c>
      <c r="L6" s="4">
        <f t="shared" si="3"/>
        <v>1</v>
      </c>
      <c r="M6" s="2">
        <f>L6/L$8*100</f>
        <v>20</v>
      </c>
      <c r="N6" s="4">
        <f t="shared" si="4"/>
        <v>0</v>
      </c>
      <c r="O6" s="2">
        <f t="shared" si="5"/>
        <v>0</v>
      </c>
      <c r="P6" s="4">
        <f t="shared" si="6"/>
        <v>1</v>
      </c>
      <c r="Q6" s="2">
        <f t="shared" si="7"/>
        <v>100</v>
      </c>
      <c r="R6" s="4">
        <f t="shared" si="8"/>
        <v>1</v>
      </c>
      <c r="S6" s="2">
        <f>R6/R$8*100</f>
        <v>5</v>
      </c>
    </row>
    <row r="7" spans="1:19" ht="15.75">
      <c r="A7" s="14" t="s">
        <v>6</v>
      </c>
      <c r="B7" s="1">
        <v>0</v>
      </c>
      <c r="C7" s="4">
        <v>0</v>
      </c>
      <c r="D7" s="4">
        <v>0</v>
      </c>
      <c r="E7" s="4">
        <v>0</v>
      </c>
      <c r="F7" s="4">
        <f t="shared" si="2"/>
        <v>0</v>
      </c>
      <c r="G7" s="2">
        <v>0</v>
      </c>
      <c r="H7" s="1">
        <v>0</v>
      </c>
      <c r="I7" s="4">
        <v>0</v>
      </c>
      <c r="J7" s="4">
        <v>2</v>
      </c>
      <c r="K7" s="4">
        <f aca="true" t="shared" si="9" ref="K7:K8">J7/L7*100</f>
        <v>100</v>
      </c>
      <c r="L7" s="4">
        <f t="shared" si="3"/>
        <v>2</v>
      </c>
      <c r="M7" s="2">
        <f>L7/L$8*100</f>
        <v>40</v>
      </c>
      <c r="N7" s="4">
        <f t="shared" si="4"/>
        <v>0</v>
      </c>
      <c r="O7" s="2">
        <f t="shared" si="5"/>
        <v>0</v>
      </c>
      <c r="P7" s="4">
        <f t="shared" si="6"/>
        <v>2</v>
      </c>
      <c r="Q7" s="2">
        <f t="shared" si="7"/>
        <v>100</v>
      </c>
      <c r="R7" s="4">
        <f t="shared" si="8"/>
        <v>2</v>
      </c>
      <c r="S7" s="2">
        <f>R7/R$8*100</f>
        <v>10</v>
      </c>
    </row>
    <row r="8" spans="1:19" ht="15.75">
      <c r="A8" s="14" t="s">
        <v>0</v>
      </c>
      <c r="B8" s="1">
        <f>SUM(B4:B7)</f>
        <v>2</v>
      </c>
      <c r="C8" s="2">
        <f>B8/F8*100</f>
        <v>13.333333333333334</v>
      </c>
      <c r="D8" s="4">
        <f>SUM(D4:D7)</f>
        <v>13</v>
      </c>
      <c r="E8" s="2">
        <f>D8/F8*100</f>
        <v>86.66666666666667</v>
      </c>
      <c r="F8" s="4">
        <f>SUM(F4:F7)</f>
        <v>15</v>
      </c>
      <c r="G8" s="2">
        <f>F8/F8*100</f>
        <v>100</v>
      </c>
      <c r="H8" s="1">
        <f>SUM(H4:H7)</f>
        <v>0</v>
      </c>
      <c r="I8" s="4">
        <f aca="true" t="shared" si="10" ref="I8">H8/L8*100</f>
        <v>0</v>
      </c>
      <c r="J8" s="4">
        <f>SUM(J4:J7)</f>
        <v>5</v>
      </c>
      <c r="K8" s="4">
        <f t="shared" si="9"/>
        <v>100</v>
      </c>
      <c r="L8" s="4">
        <f>SUM(L4:L7)</f>
        <v>5</v>
      </c>
      <c r="M8" s="2">
        <f>L8/L$8*100</f>
        <v>100</v>
      </c>
      <c r="N8" s="4">
        <f t="shared" si="4"/>
        <v>2</v>
      </c>
      <c r="O8" s="2">
        <f t="shared" si="5"/>
        <v>10</v>
      </c>
      <c r="P8" s="4">
        <f t="shared" si="6"/>
        <v>18</v>
      </c>
      <c r="Q8" s="2">
        <f t="shared" si="7"/>
        <v>90</v>
      </c>
      <c r="R8" s="4">
        <f t="shared" si="8"/>
        <v>20</v>
      </c>
      <c r="S8" s="2">
        <f>R8/R$8*100</f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 topLeftCell="A3">
      <selection activeCell="A1" sqref="A1:I1"/>
    </sheetView>
  </sheetViews>
  <sheetFormatPr defaultColWidth="11.00390625" defaultRowHeight="15.75"/>
  <cols>
    <col min="1" max="1" width="16.50390625" style="11" customWidth="1"/>
    <col min="2" max="2" width="16.625" style="11" customWidth="1"/>
    <col min="3" max="3" width="16.50390625" style="11" customWidth="1"/>
    <col min="4" max="4" width="15.625" style="11" customWidth="1"/>
    <col min="5" max="5" width="21.625" style="11" customWidth="1"/>
    <col min="6" max="6" width="16.875" style="11" customWidth="1"/>
    <col min="7" max="7" width="16.125" style="11" customWidth="1"/>
    <col min="8" max="8" width="15.875" style="11" customWidth="1"/>
    <col min="9" max="9" width="10.875" style="11" customWidth="1"/>
  </cols>
  <sheetData>
    <row r="1" spans="1:9" ht="17" thickBot="1">
      <c r="A1" s="21" t="s">
        <v>572</v>
      </c>
      <c r="B1" s="22"/>
      <c r="C1" s="22"/>
      <c r="D1" s="22"/>
      <c r="E1" s="22"/>
      <c r="F1" s="22"/>
      <c r="G1" s="22"/>
      <c r="H1" s="22"/>
      <c r="I1" s="23"/>
    </row>
    <row r="2" spans="1:9" ht="17" thickBot="1">
      <c r="A2" s="5" t="s">
        <v>14</v>
      </c>
      <c r="B2" s="6" t="s">
        <v>15</v>
      </c>
      <c r="C2" s="7" t="s">
        <v>16</v>
      </c>
      <c r="D2" s="6" t="s">
        <v>2</v>
      </c>
      <c r="E2" s="6" t="s">
        <v>21</v>
      </c>
      <c r="F2" s="6" t="s">
        <v>17</v>
      </c>
      <c r="G2" s="6" t="s">
        <v>18</v>
      </c>
      <c r="H2" s="6" t="s">
        <v>19</v>
      </c>
      <c r="I2" s="6" t="s">
        <v>20</v>
      </c>
    </row>
    <row r="3" spans="1:9" ht="17" thickBot="1">
      <c r="A3" s="8" t="s">
        <v>105</v>
      </c>
      <c r="B3" s="9" t="s">
        <v>106</v>
      </c>
      <c r="C3" s="10" t="s">
        <v>25</v>
      </c>
      <c r="D3" s="8" t="s">
        <v>1</v>
      </c>
      <c r="E3" s="9" t="s">
        <v>7</v>
      </c>
      <c r="F3" s="9" t="s">
        <v>451</v>
      </c>
      <c r="G3" s="9"/>
      <c r="H3" s="9" t="s">
        <v>22</v>
      </c>
      <c r="I3" s="9" t="s">
        <v>147</v>
      </c>
    </row>
    <row r="4" spans="1:9" ht="17" thickBot="1">
      <c r="A4" s="8" t="s">
        <v>107</v>
      </c>
      <c r="B4" s="9" t="s">
        <v>108</v>
      </c>
      <c r="C4" s="10" t="s">
        <v>25</v>
      </c>
      <c r="D4" s="8" t="s">
        <v>1</v>
      </c>
      <c r="E4" s="9" t="s">
        <v>7</v>
      </c>
      <c r="F4" s="9" t="s">
        <v>452</v>
      </c>
      <c r="G4" s="9"/>
      <c r="H4" s="9" t="s">
        <v>22</v>
      </c>
      <c r="I4" s="9" t="s">
        <v>147</v>
      </c>
    </row>
    <row r="5" spans="1:9" ht="17" thickBot="1">
      <c r="A5" s="8" t="s">
        <v>82</v>
      </c>
      <c r="B5" s="9" t="s">
        <v>109</v>
      </c>
      <c r="C5" s="10" t="s">
        <v>25</v>
      </c>
      <c r="D5" s="8" t="s">
        <v>1</v>
      </c>
      <c r="E5" s="9" t="s">
        <v>7</v>
      </c>
      <c r="F5" s="9" t="s">
        <v>453</v>
      </c>
      <c r="G5" s="9"/>
      <c r="H5" s="9" t="s">
        <v>22</v>
      </c>
      <c r="I5" s="9" t="s">
        <v>147</v>
      </c>
    </row>
    <row r="6" spans="1:9" ht="17" thickBot="1">
      <c r="A6" s="8" t="s">
        <v>110</v>
      </c>
      <c r="B6" s="9" t="s">
        <v>111</v>
      </c>
      <c r="C6" s="10" t="s">
        <v>25</v>
      </c>
      <c r="D6" s="8" t="s">
        <v>1</v>
      </c>
      <c r="E6" s="9" t="s">
        <v>7</v>
      </c>
      <c r="F6" s="9" t="s">
        <v>454</v>
      </c>
      <c r="G6" s="9"/>
      <c r="H6" s="9" t="s">
        <v>22</v>
      </c>
      <c r="I6" s="9" t="s">
        <v>147</v>
      </c>
    </row>
    <row r="7" spans="1:9" ht="17" thickBot="1">
      <c r="A7" s="8" t="s">
        <v>112</v>
      </c>
      <c r="B7" s="9" t="s">
        <v>113</v>
      </c>
      <c r="C7" s="10" t="s">
        <v>25</v>
      </c>
      <c r="D7" s="8" t="s">
        <v>1</v>
      </c>
      <c r="E7" s="9" t="s">
        <v>7</v>
      </c>
      <c r="F7" s="9" t="s">
        <v>455</v>
      </c>
      <c r="G7" s="9"/>
      <c r="H7" s="9" t="s">
        <v>22</v>
      </c>
      <c r="I7" s="9" t="s">
        <v>147</v>
      </c>
    </row>
    <row r="8" spans="1:9" ht="17" thickBot="1">
      <c r="A8" s="8" t="s">
        <v>114</v>
      </c>
      <c r="B8" s="9" t="s">
        <v>115</v>
      </c>
      <c r="C8" s="10" t="s">
        <v>25</v>
      </c>
      <c r="D8" s="8" t="s">
        <v>1</v>
      </c>
      <c r="E8" s="9" t="s">
        <v>7</v>
      </c>
      <c r="F8" s="9" t="s">
        <v>456</v>
      </c>
      <c r="G8" s="9"/>
      <c r="H8" s="9" t="s">
        <v>22</v>
      </c>
      <c r="I8" s="9" t="s">
        <v>147</v>
      </c>
    </row>
    <row r="9" spans="1:9" ht="17" thickBot="1">
      <c r="A9" s="8" t="s">
        <v>116</v>
      </c>
      <c r="B9" s="9" t="s">
        <v>117</v>
      </c>
      <c r="C9" s="10" t="s">
        <v>25</v>
      </c>
      <c r="D9" s="8" t="s">
        <v>1</v>
      </c>
      <c r="E9" s="9" t="s">
        <v>7</v>
      </c>
      <c r="F9" s="9" t="s">
        <v>457</v>
      </c>
      <c r="G9" s="9"/>
      <c r="H9" s="9" t="s">
        <v>22</v>
      </c>
      <c r="I9" s="9" t="s">
        <v>147</v>
      </c>
    </row>
    <row r="10" spans="1:9" ht="17" thickBot="1">
      <c r="A10" s="8" t="s">
        <v>118</v>
      </c>
      <c r="B10" s="9" t="s">
        <v>119</v>
      </c>
      <c r="C10" s="10" t="s">
        <v>77</v>
      </c>
      <c r="D10" s="8" t="s">
        <v>4</v>
      </c>
      <c r="E10" s="9" t="s">
        <v>7</v>
      </c>
      <c r="F10" s="9" t="s">
        <v>458</v>
      </c>
      <c r="G10" s="9"/>
      <c r="H10" s="9" t="s">
        <v>22</v>
      </c>
      <c r="I10" s="9" t="s">
        <v>147</v>
      </c>
    </row>
    <row r="11" spans="1:9" ht="17" thickBot="1">
      <c r="A11" s="8" t="s">
        <v>120</v>
      </c>
      <c r="B11" s="9" t="s">
        <v>121</v>
      </c>
      <c r="C11" s="10" t="s">
        <v>25</v>
      </c>
      <c r="D11" s="8" t="s">
        <v>4</v>
      </c>
      <c r="E11" s="9" t="s">
        <v>7</v>
      </c>
      <c r="F11" s="9" t="s">
        <v>459</v>
      </c>
      <c r="G11" s="9"/>
      <c r="H11" s="9" t="s">
        <v>22</v>
      </c>
      <c r="I11" s="9" t="s">
        <v>147</v>
      </c>
    </row>
    <row r="12" spans="1:9" ht="17" thickBot="1">
      <c r="A12" s="8" t="s">
        <v>122</v>
      </c>
      <c r="B12" s="9" t="s">
        <v>123</v>
      </c>
      <c r="C12" s="10" t="s">
        <v>25</v>
      </c>
      <c r="D12" s="8" t="s">
        <v>4</v>
      </c>
      <c r="E12" s="9" t="s">
        <v>7</v>
      </c>
      <c r="F12" s="9" t="s">
        <v>460</v>
      </c>
      <c r="G12" s="9"/>
      <c r="H12" s="9" t="s">
        <v>22</v>
      </c>
      <c r="I12" s="9" t="s">
        <v>147</v>
      </c>
    </row>
    <row r="13" spans="1:9" ht="17" thickBot="1">
      <c r="A13" s="8" t="s">
        <v>124</v>
      </c>
      <c r="B13" s="9" t="s">
        <v>125</v>
      </c>
      <c r="C13" s="10" t="s">
        <v>77</v>
      </c>
      <c r="D13" s="8" t="s">
        <v>1</v>
      </c>
      <c r="E13" s="9" t="s">
        <v>7</v>
      </c>
      <c r="F13" s="9" t="s">
        <v>461</v>
      </c>
      <c r="G13" s="9"/>
      <c r="H13" s="9" t="s">
        <v>22</v>
      </c>
      <c r="I13" s="9" t="s">
        <v>147</v>
      </c>
    </row>
    <row r="14" spans="1:9" ht="17" thickBot="1">
      <c r="A14" s="8" t="s">
        <v>126</v>
      </c>
      <c r="B14" s="9" t="s">
        <v>127</v>
      </c>
      <c r="C14" s="10" t="s">
        <v>25</v>
      </c>
      <c r="D14" s="8" t="s">
        <v>1</v>
      </c>
      <c r="E14" s="9" t="s">
        <v>7</v>
      </c>
      <c r="F14" s="9" t="s">
        <v>462</v>
      </c>
      <c r="G14" s="9"/>
      <c r="H14" s="9" t="s">
        <v>22</v>
      </c>
      <c r="I14" s="9" t="s">
        <v>147</v>
      </c>
    </row>
    <row r="15" spans="1:9" ht="17" thickBot="1">
      <c r="A15" s="8" t="s">
        <v>128</v>
      </c>
      <c r="B15" s="9" t="s">
        <v>129</v>
      </c>
      <c r="C15" s="10" t="s">
        <v>25</v>
      </c>
      <c r="D15" s="8" t="s">
        <v>4</v>
      </c>
      <c r="E15" s="9" t="s">
        <v>7</v>
      </c>
      <c r="F15" s="9" t="s">
        <v>503</v>
      </c>
      <c r="G15" s="9"/>
      <c r="H15" s="9" t="s">
        <v>22</v>
      </c>
      <c r="I15" s="9" t="s">
        <v>147</v>
      </c>
    </row>
    <row r="16" spans="1:9" ht="17" thickBot="1">
      <c r="A16" s="8" t="s">
        <v>130</v>
      </c>
      <c r="B16" s="9" t="s">
        <v>131</v>
      </c>
      <c r="C16" s="10" t="s">
        <v>25</v>
      </c>
      <c r="D16" s="8" t="s">
        <v>136</v>
      </c>
      <c r="E16" s="9" t="s">
        <v>7</v>
      </c>
      <c r="F16" s="9" t="s">
        <v>504</v>
      </c>
      <c r="G16" s="9"/>
      <c r="H16" s="9" t="s">
        <v>22</v>
      </c>
      <c r="I16" s="9" t="s">
        <v>147</v>
      </c>
    </row>
    <row r="17" spans="1:9" ht="17" thickBot="1">
      <c r="A17" s="8" t="s">
        <v>132</v>
      </c>
      <c r="B17" s="9" t="s">
        <v>133</v>
      </c>
      <c r="C17" s="10" t="s">
        <v>25</v>
      </c>
      <c r="D17" s="8" t="s">
        <v>1</v>
      </c>
      <c r="E17" s="9" t="s">
        <v>7</v>
      </c>
      <c r="F17" s="9" t="s">
        <v>505</v>
      </c>
      <c r="G17" s="9"/>
      <c r="H17" s="9" t="s">
        <v>22</v>
      </c>
      <c r="I17" s="9" t="s">
        <v>147</v>
      </c>
    </row>
    <row r="18" spans="1:9" ht="17" thickBot="1">
      <c r="A18" s="8" t="s">
        <v>134</v>
      </c>
      <c r="B18" s="9" t="s">
        <v>135</v>
      </c>
      <c r="C18" s="10" t="s">
        <v>25</v>
      </c>
      <c r="D18" s="8" t="s">
        <v>4</v>
      </c>
      <c r="E18" s="9" t="s">
        <v>137</v>
      </c>
      <c r="F18" s="9"/>
      <c r="G18" s="9"/>
      <c r="H18" s="9" t="s">
        <v>22</v>
      </c>
      <c r="I18" s="9" t="s">
        <v>147</v>
      </c>
    </row>
    <row r="19" spans="1:9" ht="17" thickBot="1">
      <c r="A19" s="8" t="s">
        <v>138</v>
      </c>
      <c r="B19" s="9" t="s">
        <v>139</v>
      </c>
      <c r="C19" s="10" t="s">
        <v>25</v>
      </c>
      <c r="D19" s="8" t="s">
        <v>4</v>
      </c>
      <c r="E19" s="9" t="s">
        <v>137</v>
      </c>
      <c r="F19" s="9"/>
      <c r="G19" s="9"/>
      <c r="H19" s="9" t="s">
        <v>22</v>
      </c>
      <c r="I19" s="9" t="s">
        <v>147</v>
      </c>
    </row>
    <row r="20" spans="1:9" ht="17" thickBot="1">
      <c r="A20" s="8" t="s">
        <v>140</v>
      </c>
      <c r="B20" s="9" t="s">
        <v>141</v>
      </c>
      <c r="C20" s="10" t="s">
        <v>25</v>
      </c>
      <c r="D20" s="8" t="s">
        <v>146</v>
      </c>
      <c r="E20" s="9" t="s">
        <v>137</v>
      </c>
      <c r="F20" s="9"/>
      <c r="G20" s="9"/>
      <c r="H20" s="9" t="s">
        <v>22</v>
      </c>
      <c r="I20" s="9" t="s">
        <v>147</v>
      </c>
    </row>
    <row r="21" spans="1:9" ht="17" thickBot="1">
      <c r="A21" s="8" t="s">
        <v>142</v>
      </c>
      <c r="B21" s="9" t="s">
        <v>143</v>
      </c>
      <c r="C21" s="10" t="s">
        <v>25</v>
      </c>
      <c r="D21" s="8" t="s">
        <v>6</v>
      </c>
      <c r="E21" s="9" t="s">
        <v>137</v>
      </c>
      <c r="F21" s="9"/>
      <c r="G21" s="9"/>
      <c r="H21" s="9" t="s">
        <v>22</v>
      </c>
      <c r="I21" s="9" t="s">
        <v>147</v>
      </c>
    </row>
    <row r="22" spans="1:9" ht="17" thickBot="1">
      <c r="A22" s="8" t="s">
        <v>144</v>
      </c>
      <c r="B22" s="9" t="s">
        <v>145</v>
      </c>
      <c r="C22" s="10" t="s">
        <v>25</v>
      </c>
      <c r="D22" s="8" t="s">
        <v>6</v>
      </c>
      <c r="E22" s="9" t="s">
        <v>137</v>
      </c>
      <c r="F22" s="9"/>
      <c r="G22" s="9"/>
      <c r="H22" s="9" t="s">
        <v>22</v>
      </c>
      <c r="I22" s="9" t="s">
        <v>147</v>
      </c>
    </row>
    <row r="23" spans="1:9" ht="17" thickBot="1">
      <c r="A23" s="8" t="s">
        <v>538</v>
      </c>
      <c r="B23" s="9" t="s">
        <v>250</v>
      </c>
      <c r="C23" s="10" t="s">
        <v>77</v>
      </c>
      <c r="D23" s="8" t="s">
        <v>1</v>
      </c>
      <c r="E23" s="9" t="s">
        <v>7</v>
      </c>
      <c r="F23" s="9" t="s">
        <v>451</v>
      </c>
      <c r="G23" s="9"/>
      <c r="H23" s="9" t="s">
        <v>506</v>
      </c>
      <c r="I23" s="9" t="s">
        <v>147</v>
      </c>
    </row>
    <row r="24" spans="1:9" ht="17" thickBot="1">
      <c r="A24" s="8" t="s">
        <v>539</v>
      </c>
      <c r="B24" s="9" t="s">
        <v>492</v>
      </c>
      <c r="C24" s="10" t="s">
        <v>25</v>
      </c>
      <c r="D24" s="8" t="s">
        <v>1</v>
      </c>
      <c r="E24" s="9" t="s">
        <v>7</v>
      </c>
      <c r="F24" s="9" t="s">
        <v>452</v>
      </c>
      <c r="G24" s="9"/>
      <c r="H24" s="9" t="s">
        <v>506</v>
      </c>
      <c r="I24" s="9" t="s">
        <v>147</v>
      </c>
    </row>
    <row r="25" spans="1:9" ht="17" thickBot="1">
      <c r="A25" s="8" t="s">
        <v>540</v>
      </c>
      <c r="B25" s="9" t="s">
        <v>541</v>
      </c>
      <c r="C25" s="10" t="s">
        <v>77</v>
      </c>
      <c r="D25" s="8" t="s">
        <v>1</v>
      </c>
      <c r="E25" s="9" t="s">
        <v>7</v>
      </c>
      <c r="F25" s="9" t="s">
        <v>453</v>
      </c>
      <c r="G25" s="9"/>
      <c r="H25" s="9" t="s">
        <v>506</v>
      </c>
      <c r="I25" s="9" t="s">
        <v>147</v>
      </c>
    </row>
    <row r="26" spans="1:9" ht="17" thickBot="1">
      <c r="A26" s="8" t="s">
        <v>30</v>
      </c>
      <c r="B26" s="9" t="s">
        <v>31</v>
      </c>
      <c r="C26" s="10" t="s">
        <v>77</v>
      </c>
      <c r="D26" s="8" t="s">
        <v>1</v>
      </c>
      <c r="E26" s="9" t="s">
        <v>7</v>
      </c>
      <c r="F26" s="9" t="s">
        <v>454</v>
      </c>
      <c r="G26" s="9"/>
      <c r="H26" s="9" t="s">
        <v>506</v>
      </c>
      <c r="I26" s="9" t="s">
        <v>147</v>
      </c>
    </row>
    <row r="27" spans="1:9" ht="17" thickBot="1">
      <c r="A27" s="8" t="s">
        <v>542</v>
      </c>
      <c r="B27" s="9" t="s">
        <v>188</v>
      </c>
      <c r="C27" s="10" t="s">
        <v>25</v>
      </c>
      <c r="D27" s="8" t="s">
        <v>1</v>
      </c>
      <c r="E27" s="9" t="s">
        <v>7</v>
      </c>
      <c r="F27" s="9" t="s">
        <v>455</v>
      </c>
      <c r="G27" s="9"/>
      <c r="H27" s="9" t="s">
        <v>506</v>
      </c>
      <c r="I27" s="9" t="s">
        <v>147</v>
      </c>
    </row>
    <row r="28" spans="1:9" ht="17" thickBot="1">
      <c r="A28" s="8" t="s">
        <v>543</v>
      </c>
      <c r="B28" s="9" t="s">
        <v>544</v>
      </c>
      <c r="C28" s="10" t="s">
        <v>25</v>
      </c>
      <c r="D28" s="8" t="s">
        <v>1</v>
      </c>
      <c r="E28" s="9" t="s">
        <v>7</v>
      </c>
      <c r="F28" s="9" t="s">
        <v>456</v>
      </c>
      <c r="G28" s="9"/>
      <c r="H28" s="9" t="s">
        <v>506</v>
      </c>
      <c r="I28" s="9" t="s">
        <v>147</v>
      </c>
    </row>
    <row r="29" spans="1:9" ht="17" thickBot="1">
      <c r="A29" s="8" t="s">
        <v>545</v>
      </c>
      <c r="B29" s="9" t="s">
        <v>546</v>
      </c>
      <c r="C29" s="10" t="s">
        <v>25</v>
      </c>
      <c r="D29" s="8" t="s">
        <v>1</v>
      </c>
      <c r="E29" s="9" t="s">
        <v>7</v>
      </c>
      <c r="F29" s="9" t="s">
        <v>457</v>
      </c>
      <c r="G29" s="9"/>
      <c r="H29" s="9" t="s">
        <v>506</v>
      </c>
      <c r="I29" s="9" t="s">
        <v>147</v>
      </c>
    </row>
    <row r="30" spans="1:9" ht="17" thickBot="1">
      <c r="A30" s="8" t="s">
        <v>547</v>
      </c>
      <c r="B30" s="8" t="s">
        <v>548</v>
      </c>
      <c r="C30" s="8" t="s">
        <v>77</v>
      </c>
      <c r="D30" s="8" t="s">
        <v>4</v>
      </c>
      <c r="E30" s="9" t="s">
        <v>7</v>
      </c>
      <c r="F30" s="9" t="s">
        <v>458</v>
      </c>
      <c r="G30" s="8"/>
      <c r="H30" s="9" t="s">
        <v>506</v>
      </c>
      <c r="I30" s="9" t="s">
        <v>147</v>
      </c>
    </row>
    <row r="31" spans="1:9" ht="17" thickBot="1">
      <c r="A31" s="8" t="s">
        <v>549</v>
      </c>
      <c r="B31" s="8" t="s">
        <v>550</v>
      </c>
      <c r="C31" s="8" t="s">
        <v>25</v>
      </c>
      <c r="D31" s="8" t="s">
        <v>4</v>
      </c>
      <c r="E31" s="9" t="s">
        <v>7</v>
      </c>
      <c r="F31" s="9" t="s">
        <v>459</v>
      </c>
      <c r="G31" s="8"/>
      <c r="H31" s="9" t="s">
        <v>506</v>
      </c>
      <c r="I31" s="9" t="s">
        <v>147</v>
      </c>
    </row>
    <row r="32" spans="1:9" ht="17" thickBot="1">
      <c r="A32" s="8" t="s">
        <v>551</v>
      </c>
      <c r="B32" s="8" t="s">
        <v>552</v>
      </c>
      <c r="C32" s="8" t="s">
        <v>25</v>
      </c>
      <c r="D32" s="8" t="s">
        <v>4</v>
      </c>
      <c r="E32" s="9" t="s">
        <v>7</v>
      </c>
      <c r="F32" s="9" t="s">
        <v>460</v>
      </c>
      <c r="G32" s="8"/>
      <c r="H32" s="9" t="s">
        <v>506</v>
      </c>
      <c r="I32" s="9" t="s">
        <v>147</v>
      </c>
    </row>
    <row r="33" spans="1:9" ht="17" thickBot="1">
      <c r="A33" s="8" t="s">
        <v>553</v>
      </c>
      <c r="B33" s="8" t="s">
        <v>554</v>
      </c>
      <c r="C33" s="8" t="s">
        <v>25</v>
      </c>
      <c r="D33" s="8" t="s">
        <v>1</v>
      </c>
      <c r="E33" s="9" t="s">
        <v>7</v>
      </c>
      <c r="F33" s="9" t="s">
        <v>461</v>
      </c>
      <c r="G33" s="8"/>
      <c r="H33" s="9" t="s">
        <v>506</v>
      </c>
      <c r="I33" s="9" t="s">
        <v>147</v>
      </c>
    </row>
    <row r="34" spans="1:9" ht="17" thickBot="1">
      <c r="A34" s="8" t="s">
        <v>555</v>
      </c>
      <c r="B34" s="8" t="s">
        <v>377</v>
      </c>
      <c r="C34" s="8" t="s">
        <v>77</v>
      </c>
      <c r="D34" s="8" t="s">
        <v>1</v>
      </c>
      <c r="E34" s="9" t="s">
        <v>7</v>
      </c>
      <c r="F34" s="9" t="s">
        <v>462</v>
      </c>
      <c r="G34" s="8"/>
      <c r="H34" s="9" t="s">
        <v>506</v>
      </c>
      <c r="I34" s="9" t="s">
        <v>147</v>
      </c>
    </row>
    <row r="35" spans="1:9" ht="17" thickBot="1">
      <c r="A35" s="8" t="s">
        <v>556</v>
      </c>
      <c r="B35" s="8" t="s">
        <v>557</v>
      </c>
      <c r="C35" s="8" t="s">
        <v>77</v>
      </c>
      <c r="D35" s="8" t="s">
        <v>4</v>
      </c>
      <c r="E35" s="9" t="s">
        <v>7</v>
      </c>
      <c r="F35" s="9" t="s">
        <v>503</v>
      </c>
      <c r="G35" s="8"/>
      <c r="H35" s="9" t="s">
        <v>506</v>
      </c>
      <c r="I35" s="9" t="s">
        <v>147</v>
      </c>
    </row>
    <row r="36" spans="1:9" ht="17" thickBot="1">
      <c r="A36" s="8" t="s">
        <v>558</v>
      </c>
      <c r="B36" s="8" t="s">
        <v>559</v>
      </c>
      <c r="C36" s="8" t="s">
        <v>25</v>
      </c>
      <c r="D36" s="8" t="s">
        <v>136</v>
      </c>
      <c r="E36" s="9" t="s">
        <v>7</v>
      </c>
      <c r="F36" s="9" t="s">
        <v>504</v>
      </c>
      <c r="G36" s="8"/>
      <c r="H36" s="9" t="s">
        <v>506</v>
      </c>
      <c r="I36" s="9" t="s">
        <v>147</v>
      </c>
    </row>
    <row r="37" spans="1:9" ht="17" thickBot="1">
      <c r="A37" s="8" t="s">
        <v>560</v>
      </c>
      <c r="B37" s="8" t="s">
        <v>561</v>
      </c>
      <c r="C37" s="8" t="s">
        <v>25</v>
      </c>
      <c r="D37" s="8" t="s">
        <v>1</v>
      </c>
      <c r="E37" s="9" t="s">
        <v>7</v>
      </c>
      <c r="F37" s="9" t="s">
        <v>505</v>
      </c>
      <c r="G37" s="8"/>
      <c r="H37" s="9" t="s">
        <v>506</v>
      </c>
      <c r="I37" s="9" t="s">
        <v>147</v>
      </c>
    </row>
    <row r="38" spans="1:9" ht="17" thickBot="1">
      <c r="A38" s="8" t="s">
        <v>562</v>
      </c>
      <c r="B38" s="8" t="s">
        <v>563</v>
      </c>
      <c r="C38" s="8" t="s">
        <v>25</v>
      </c>
      <c r="D38" s="8" t="s">
        <v>4</v>
      </c>
      <c r="E38" s="8" t="s">
        <v>137</v>
      </c>
      <c r="F38" s="8"/>
      <c r="G38" s="8"/>
      <c r="H38" s="9" t="s">
        <v>506</v>
      </c>
      <c r="I38" s="9" t="s">
        <v>147</v>
      </c>
    </row>
    <row r="39" spans="1:9" ht="17" thickBot="1">
      <c r="A39" s="8" t="s">
        <v>564</v>
      </c>
      <c r="B39" s="8" t="s">
        <v>565</v>
      </c>
      <c r="C39" s="8" t="s">
        <v>25</v>
      </c>
      <c r="D39" s="8" t="s">
        <v>4</v>
      </c>
      <c r="E39" s="8" t="s">
        <v>137</v>
      </c>
      <c r="F39" s="8"/>
      <c r="G39" s="8"/>
      <c r="H39" s="9" t="s">
        <v>506</v>
      </c>
      <c r="I39" s="9" t="s">
        <v>147</v>
      </c>
    </row>
    <row r="40" spans="1:9" ht="17" thickBot="1">
      <c r="A40" s="8" t="s">
        <v>566</v>
      </c>
      <c r="B40" s="8" t="s">
        <v>567</v>
      </c>
      <c r="C40" s="8" t="s">
        <v>25</v>
      </c>
      <c r="D40" s="8" t="s">
        <v>146</v>
      </c>
      <c r="E40" s="8" t="s">
        <v>137</v>
      </c>
      <c r="F40" s="8"/>
      <c r="G40" s="8"/>
      <c r="H40" s="9" t="s">
        <v>506</v>
      </c>
      <c r="I40" s="9" t="s">
        <v>147</v>
      </c>
    </row>
    <row r="41" spans="1:9" ht="17" thickBot="1">
      <c r="A41" s="8" t="s">
        <v>568</v>
      </c>
      <c r="B41" s="8" t="s">
        <v>569</v>
      </c>
      <c r="C41" s="8" t="s">
        <v>77</v>
      </c>
      <c r="D41" s="8" t="s">
        <v>6</v>
      </c>
      <c r="E41" s="8" t="s">
        <v>137</v>
      </c>
      <c r="F41" s="8"/>
      <c r="G41" s="8"/>
      <c r="H41" s="9" t="s">
        <v>506</v>
      </c>
      <c r="I41" s="9" t="s">
        <v>147</v>
      </c>
    </row>
    <row r="42" spans="1:9" ht="17" thickBot="1">
      <c r="A42" s="8" t="s">
        <v>570</v>
      </c>
      <c r="B42" s="8" t="s">
        <v>571</v>
      </c>
      <c r="C42" s="8" t="s">
        <v>25</v>
      </c>
      <c r="D42" s="8" t="s">
        <v>6</v>
      </c>
      <c r="E42" s="8" t="s">
        <v>137</v>
      </c>
      <c r="F42" s="8"/>
      <c r="G42" s="8"/>
      <c r="H42" s="9" t="s">
        <v>506</v>
      </c>
      <c r="I42" s="9" t="s">
        <v>147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 topLeftCell="A1">
      <selection activeCell="A1" sqref="A1:S1"/>
    </sheetView>
  </sheetViews>
  <sheetFormatPr defaultColWidth="8.00390625" defaultRowHeight="15.75"/>
  <cols>
    <col min="1" max="1" width="17.125" style="0" customWidth="1"/>
  </cols>
  <sheetData>
    <row r="1" spans="1:19" ht="15.75">
      <c r="A1" s="19" t="s">
        <v>807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5.75">
      <c r="A2" s="19" t="s">
        <v>2</v>
      </c>
      <c r="B2" s="19" t="s">
        <v>7</v>
      </c>
      <c r="C2" s="19"/>
      <c r="D2" s="19"/>
      <c r="E2" s="19"/>
      <c r="F2" s="19"/>
      <c r="G2" s="19"/>
      <c r="H2" s="20" t="s">
        <v>10</v>
      </c>
      <c r="I2" s="20"/>
      <c r="J2" s="20"/>
      <c r="K2" s="20"/>
      <c r="L2" s="20"/>
      <c r="M2" s="20"/>
      <c r="N2" s="19" t="s">
        <v>8</v>
      </c>
      <c r="O2" s="19"/>
      <c r="P2" s="19"/>
      <c r="Q2" s="19"/>
      <c r="R2" s="19"/>
      <c r="S2" s="19"/>
    </row>
    <row r="3" spans="1:19" ht="15.75">
      <c r="A3" s="19"/>
      <c r="B3" s="3" t="s">
        <v>3</v>
      </c>
      <c r="C3" s="3" t="s">
        <v>9</v>
      </c>
      <c r="D3" s="3" t="s">
        <v>11</v>
      </c>
      <c r="E3" s="3" t="s">
        <v>12</v>
      </c>
      <c r="F3" s="3" t="s">
        <v>0</v>
      </c>
      <c r="G3" s="3" t="s">
        <v>13</v>
      </c>
      <c r="H3" s="3" t="s">
        <v>3</v>
      </c>
      <c r="I3" s="3" t="s">
        <v>9</v>
      </c>
      <c r="J3" s="3" t="s">
        <v>11</v>
      </c>
      <c r="K3" s="3" t="s">
        <v>12</v>
      </c>
      <c r="L3" s="3" t="s">
        <v>0</v>
      </c>
      <c r="M3" s="3" t="s">
        <v>13</v>
      </c>
      <c r="N3" s="3" t="s">
        <v>3</v>
      </c>
      <c r="O3" s="3" t="s">
        <v>9</v>
      </c>
      <c r="P3" s="3" t="s">
        <v>11</v>
      </c>
      <c r="Q3" s="3" t="s">
        <v>12</v>
      </c>
      <c r="R3" s="3" t="s">
        <v>0</v>
      </c>
      <c r="S3" s="3" t="s">
        <v>13</v>
      </c>
    </row>
    <row r="4" spans="1:19" ht="15.75">
      <c r="A4" s="14" t="s">
        <v>4</v>
      </c>
      <c r="B4" s="1">
        <v>0</v>
      </c>
      <c r="C4" s="4">
        <f>B4/F4*100</f>
        <v>0</v>
      </c>
      <c r="D4" s="4">
        <v>1</v>
      </c>
      <c r="E4" s="4">
        <f>D4/F4*100</f>
        <v>100</v>
      </c>
      <c r="F4" s="4">
        <f>SUM(B4+D4)</f>
        <v>1</v>
      </c>
      <c r="G4" s="2">
        <f>F4/F$7*100</f>
        <v>6.666666666666667</v>
      </c>
      <c r="H4" s="1">
        <v>0</v>
      </c>
      <c r="I4" s="4">
        <f>H4/L4*100</f>
        <v>0</v>
      </c>
      <c r="J4" s="4">
        <v>3</v>
      </c>
      <c r="K4" s="4">
        <f>J4/L4*100</f>
        <v>100</v>
      </c>
      <c r="L4" s="4">
        <f>SUM(H4+J4)</f>
        <v>3</v>
      </c>
      <c r="M4" s="2">
        <f>L4/L$7*100</f>
        <v>50</v>
      </c>
      <c r="N4" s="4">
        <f>SUM(B4+H4)</f>
        <v>0</v>
      </c>
      <c r="O4" s="2">
        <f>N4/R4*100</f>
        <v>0</v>
      </c>
      <c r="P4" s="4">
        <f>SUM(D4+J4)</f>
        <v>4</v>
      </c>
      <c r="Q4" s="2">
        <f>P4/R4*100</f>
        <v>100</v>
      </c>
      <c r="R4" s="4">
        <f>SUM(N4+P4)</f>
        <v>4</v>
      </c>
      <c r="S4" s="2">
        <f>R4/R$7*100</f>
        <v>19.047619047619047</v>
      </c>
    </row>
    <row r="5" spans="1:19" ht="15.75">
      <c r="A5" s="14" t="s">
        <v>1</v>
      </c>
      <c r="B5" s="1">
        <v>1</v>
      </c>
      <c r="C5" s="4">
        <f aca="true" t="shared" si="0" ref="C5:C6">B5/F5*100</f>
        <v>50</v>
      </c>
      <c r="D5" s="4">
        <v>1</v>
      </c>
      <c r="E5" s="4">
        <f aca="true" t="shared" si="1" ref="E5:E7">D5/F5*100</f>
        <v>50</v>
      </c>
      <c r="F5" s="4">
        <f aca="true" t="shared" si="2" ref="F5:F7">SUM(B5+D5)</f>
        <v>2</v>
      </c>
      <c r="G5" s="2">
        <f>F5/F$7*100</f>
        <v>13.333333333333334</v>
      </c>
      <c r="H5" s="1">
        <v>0</v>
      </c>
      <c r="I5" s="4">
        <f aca="true" t="shared" si="3" ref="I5:I7">H5/L5*100</f>
        <v>0</v>
      </c>
      <c r="J5" s="4">
        <v>3</v>
      </c>
      <c r="K5" s="4">
        <f aca="true" t="shared" si="4" ref="K5:K7">J5/L5*100</f>
        <v>100</v>
      </c>
      <c r="L5" s="4">
        <f aca="true" t="shared" si="5" ref="L5:L7">SUM(H5+J5)</f>
        <v>3</v>
      </c>
      <c r="M5" s="2">
        <f>L5/L$7*100</f>
        <v>50</v>
      </c>
      <c r="N5" s="4">
        <f aca="true" t="shared" si="6" ref="N5:N7">SUM(B5+H5)</f>
        <v>1</v>
      </c>
      <c r="O5" s="2">
        <f aca="true" t="shared" si="7" ref="O5:O7">N5/R5*100</f>
        <v>20</v>
      </c>
      <c r="P5" s="4">
        <f aca="true" t="shared" si="8" ref="P5:P7">SUM(D5+J5)</f>
        <v>4</v>
      </c>
      <c r="Q5" s="2">
        <f aca="true" t="shared" si="9" ref="Q5:Q7">P5/R5*100</f>
        <v>80</v>
      </c>
      <c r="R5" s="4">
        <f aca="true" t="shared" si="10" ref="R5:R7">SUM(N5+P5)</f>
        <v>5</v>
      </c>
      <c r="S5" s="2">
        <f>R5/R$7*100</f>
        <v>23.809523809523807</v>
      </c>
    </row>
    <row r="6" spans="1:19" ht="15.75">
      <c r="A6" s="14" t="s">
        <v>66</v>
      </c>
      <c r="B6" s="1">
        <v>3</v>
      </c>
      <c r="C6" s="4">
        <f t="shared" si="0"/>
        <v>25</v>
      </c>
      <c r="D6" s="4">
        <v>9</v>
      </c>
      <c r="E6" s="4">
        <f t="shared" si="1"/>
        <v>75</v>
      </c>
      <c r="F6" s="4">
        <f t="shared" si="2"/>
        <v>12</v>
      </c>
      <c r="G6" s="2">
        <f>F6/F$7*100</f>
        <v>80</v>
      </c>
      <c r="H6" s="1">
        <v>0</v>
      </c>
      <c r="I6" s="4">
        <v>0</v>
      </c>
      <c r="J6" s="4">
        <v>0</v>
      </c>
      <c r="K6" s="4">
        <v>0</v>
      </c>
      <c r="L6" s="4">
        <f t="shared" si="5"/>
        <v>0</v>
      </c>
      <c r="M6" s="2">
        <f>L6/L$7*100</f>
        <v>0</v>
      </c>
      <c r="N6" s="4">
        <f t="shared" si="6"/>
        <v>3</v>
      </c>
      <c r="O6" s="2">
        <f t="shared" si="7"/>
        <v>25</v>
      </c>
      <c r="P6" s="4">
        <f t="shared" si="8"/>
        <v>9</v>
      </c>
      <c r="Q6" s="2">
        <f t="shared" si="9"/>
        <v>75</v>
      </c>
      <c r="R6" s="4">
        <f t="shared" si="10"/>
        <v>12</v>
      </c>
      <c r="S6" s="2">
        <f>R6/R$7*100</f>
        <v>57.14285714285714</v>
      </c>
    </row>
    <row r="7" spans="1:19" ht="15.75">
      <c r="A7" s="14" t="s">
        <v>0</v>
      </c>
      <c r="B7" s="1">
        <f>SUM(B4:B6)</f>
        <v>4</v>
      </c>
      <c r="C7" s="2">
        <f>B7/F7*100</f>
        <v>26.666666666666668</v>
      </c>
      <c r="D7" s="4">
        <f>SUM(D4:D6)</f>
        <v>11</v>
      </c>
      <c r="E7" s="4">
        <f t="shared" si="1"/>
        <v>73.33333333333333</v>
      </c>
      <c r="F7" s="4">
        <f t="shared" si="2"/>
        <v>15</v>
      </c>
      <c r="G7" s="2">
        <f>F7/F$7*100</f>
        <v>100</v>
      </c>
      <c r="H7" s="1">
        <f>SUM(H4:H6)</f>
        <v>0</v>
      </c>
      <c r="I7" s="4">
        <f t="shared" si="3"/>
        <v>0</v>
      </c>
      <c r="J7" s="4">
        <f>SUM(J4:J6)</f>
        <v>6</v>
      </c>
      <c r="K7" s="4">
        <f t="shared" si="4"/>
        <v>100</v>
      </c>
      <c r="L7" s="4">
        <f t="shared" si="5"/>
        <v>6</v>
      </c>
      <c r="M7" s="2">
        <f>L7/L$7*100</f>
        <v>100</v>
      </c>
      <c r="N7" s="4">
        <f t="shared" si="6"/>
        <v>4</v>
      </c>
      <c r="O7" s="2">
        <f t="shared" si="7"/>
        <v>19.047619047619047</v>
      </c>
      <c r="P7" s="4">
        <f t="shared" si="8"/>
        <v>17</v>
      </c>
      <c r="Q7" s="2">
        <f t="shared" si="9"/>
        <v>80.95238095238095</v>
      </c>
      <c r="R7" s="4">
        <f t="shared" si="10"/>
        <v>21</v>
      </c>
      <c r="S7" s="2">
        <f>R7/R$7*100</f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MacBook</dc:creator>
  <cp:keywords/>
  <dc:description/>
  <cp:lastModifiedBy>ffreidenberg@gmail.com</cp:lastModifiedBy>
  <dcterms:created xsi:type="dcterms:W3CDTF">2016-03-18T19:20:45Z</dcterms:created>
  <dcterms:modified xsi:type="dcterms:W3CDTF">2017-08-17T04:03:39Z</dcterms:modified>
  <cp:category/>
  <cp:version/>
  <cp:contentType/>
  <cp:contentStatus/>
</cp:coreProperties>
</file>