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laviafreidenberg/Documents/Poder Legislativo Estatal 16.08.2016/Aguascalientes/"/>
    </mc:Choice>
  </mc:AlternateContent>
  <bookViews>
    <workbookView xWindow="1300" yWindow="460" windowWidth="24480" windowHeight="14420" tabRatio="500" firstSheet="11" activeTab="13"/>
  </bookViews>
  <sheets>
    <sheet name="LIV Legislatura 1989-1992" sheetId="5" r:id="rId1"/>
    <sheet name="Lista Diputados LIV 1989-1992" sheetId="19" r:id="rId2"/>
    <sheet name="LV Legislatura 1992-1995" sheetId="6" r:id="rId3"/>
    <sheet name="Lista Diputados LV 1992-1995" sheetId="7" r:id="rId4"/>
    <sheet name="LVI Legislatura 1995-1998" sheetId="8" r:id="rId5"/>
    <sheet name="Lista Diputados LVI 1995-1998" sheetId="9" r:id="rId6"/>
    <sheet name="LVII Legislatura 1998-2001" sheetId="10" r:id="rId7"/>
    <sheet name="Lista Diputados LVII 1998-2001" sheetId="11" r:id="rId8"/>
    <sheet name="LVIII Legislatura 2001-2004" sheetId="12" r:id="rId9"/>
    <sheet name="Lista Diputados LVIII 2001-2004" sheetId="13" r:id="rId10"/>
    <sheet name="LIX Legislatura 2004-2007" sheetId="14" r:id="rId11"/>
    <sheet name="Lista Diputados LIX 2004-2007" sheetId="15" r:id="rId12"/>
    <sheet name="LX Legislatura 2007-2010" sheetId="16" r:id="rId13"/>
    <sheet name="Lista Diputados LX 2007-2010" sheetId="17" r:id="rId14"/>
    <sheet name="LXI Legislatura 2010-2013" sheetId="18" r:id="rId15"/>
    <sheet name="Lista Diputados LXI 2010-2013" sheetId="4" r:id="rId16"/>
    <sheet name="LXII Legislatura 2013-2016" sheetId="1" r:id="rId17"/>
    <sheet name="Lista Diputados LXII 2013-2016" sheetId="3" r:id="rId1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" i="5" l="1"/>
  <c r="S6" i="5"/>
  <c r="S7" i="5"/>
  <c r="S4" i="5"/>
  <c r="Q5" i="5"/>
  <c r="Q6" i="5"/>
  <c r="Q7" i="5"/>
  <c r="Q4" i="5"/>
  <c r="O5" i="5"/>
  <c r="O6" i="5"/>
  <c r="O7" i="5"/>
  <c r="O4" i="5"/>
  <c r="M5" i="5"/>
  <c r="M6" i="5"/>
  <c r="M7" i="5"/>
  <c r="M4" i="5"/>
  <c r="K6" i="5"/>
  <c r="K7" i="5"/>
  <c r="K4" i="5"/>
  <c r="I6" i="5"/>
  <c r="I7" i="5"/>
  <c r="I4" i="5"/>
  <c r="G5" i="5"/>
  <c r="G6" i="5"/>
  <c r="G7" i="5"/>
  <c r="G4" i="5"/>
  <c r="E5" i="5"/>
  <c r="E7" i="5"/>
  <c r="C5" i="5"/>
  <c r="C7" i="5"/>
  <c r="R5" i="5"/>
  <c r="R6" i="5"/>
  <c r="R7" i="5"/>
  <c r="R4" i="5"/>
  <c r="P5" i="5"/>
  <c r="P6" i="5"/>
  <c r="P7" i="5"/>
  <c r="P4" i="5"/>
  <c r="N5" i="5"/>
  <c r="N6" i="5"/>
  <c r="N7" i="5"/>
  <c r="N4" i="5"/>
  <c r="L5" i="5"/>
  <c r="L6" i="5"/>
  <c r="L7" i="5"/>
  <c r="L4" i="5"/>
  <c r="J7" i="5"/>
  <c r="H7" i="5"/>
  <c r="F5" i="5"/>
  <c r="F6" i="5"/>
  <c r="F7" i="5"/>
  <c r="D7" i="5"/>
  <c r="B7" i="5"/>
  <c r="F4" i="5"/>
  <c r="S5" i="6"/>
  <c r="S6" i="6"/>
  <c r="S7" i="6"/>
  <c r="S8" i="6"/>
  <c r="S9" i="6"/>
  <c r="S10" i="6"/>
  <c r="S4" i="6"/>
  <c r="Q5" i="6"/>
  <c r="Q6" i="6"/>
  <c r="Q7" i="6"/>
  <c r="Q8" i="6"/>
  <c r="Q9" i="6"/>
  <c r="Q10" i="6"/>
  <c r="Q4" i="6"/>
  <c r="O5" i="6"/>
  <c r="O6" i="6"/>
  <c r="O7" i="6"/>
  <c r="O8" i="6"/>
  <c r="O9" i="6"/>
  <c r="O10" i="6"/>
  <c r="O4" i="6"/>
  <c r="M5" i="6"/>
  <c r="M6" i="6"/>
  <c r="M7" i="6"/>
  <c r="M8" i="6"/>
  <c r="M9" i="6"/>
  <c r="M10" i="6"/>
  <c r="M4" i="6"/>
  <c r="K5" i="6"/>
  <c r="K6" i="6"/>
  <c r="K7" i="6"/>
  <c r="K8" i="6"/>
  <c r="K9" i="6"/>
  <c r="K10" i="6"/>
  <c r="K4" i="6"/>
  <c r="I10" i="6"/>
  <c r="G5" i="6"/>
  <c r="G6" i="6"/>
  <c r="G7" i="6"/>
  <c r="G8" i="6"/>
  <c r="G9" i="6"/>
  <c r="G10" i="6"/>
  <c r="G4" i="6"/>
  <c r="E5" i="6"/>
  <c r="E10" i="6"/>
  <c r="C5" i="6"/>
  <c r="C10" i="6"/>
  <c r="R5" i="6"/>
  <c r="R6" i="6"/>
  <c r="R7" i="6"/>
  <c r="R8" i="6"/>
  <c r="R9" i="6"/>
  <c r="R10" i="6"/>
  <c r="R4" i="6"/>
  <c r="P5" i="6"/>
  <c r="P6" i="6"/>
  <c r="P7" i="6"/>
  <c r="P8" i="6"/>
  <c r="P9" i="6"/>
  <c r="P10" i="6"/>
  <c r="P4" i="6"/>
  <c r="N5" i="6"/>
  <c r="N6" i="6"/>
  <c r="N7" i="6"/>
  <c r="N8" i="6"/>
  <c r="N9" i="6"/>
  <c r="N10" i="6"/>
  <c r="N4" i="6"/>
  <c r="L5" i="6"/>
  <c r="L6" i="6"/>
  <c r="L7" i="6"/>
  <c r="L8" i="6"/>
  <c r="L9" i="6"/>
  <c r="L10" i="6"/>
  <c r="L4" i="6"/>
  <c r="F5" i="6"/>
  <c r="F6" i="6"/>
  <c r="F7" i="6"/>
  <c r="F8" i="6"/>
  <c r="F9" i="6"/>
  <c r="F10" i="6"/>
  <c r="F4" i="6"/>
  <c r="B10" i="6"/>
  <c r="D10" i="6"/>
  <c r="H10" i="6"/>
  <c r="J10" i="6"/>
  <c r="S5" i="8"/>
  <c r="S6" i="8"/>
  <c r="S7" i="8"/>
  <c r="S8" i="8"/>
  <c r="S9" i="8"/>
  <c r="S4" i="8"/>
  <c r="Q5" i="8"/>
  <c r="Q6" i="8"/>
  <c r="Q7" i="8"/>
  <c r="Q8" i="8"/>
  <c r="Q9" i="8"/>
  <c r="Q4" i="8"/>
  <c r="O5" i="8"/>
  <c r="O6" i="8"/>
  <c r="O7" i="8"/>
  <c r="O8" i="8"/>
  <c r="O9" i="8"/>
  <c r="O4" i="8"/>
  <c r="M5" i="8"/>
  <c r="M6" i="8"/>
  <c r="M7" i="8"/>
  <c r="M8" i="8"/>
  <c r="M9" i="8"/>
  <c r="M4" i="8"/>
  <c r="K5" i="8"/>
  <c r="K6" i="8"/>
  <c r="K7" i="8"/>
  <c r="K8" i="8"/>
  <c r="K9" i="8"/>
  <c r="K4" i="8"/>
  <c r="I5" i="8"/>
  <c r="I6" i="8"/>
  <c r="I7" i="8"/>
  <c r="I8" i="8"/>
  <c r="I9" i="8"/>
  <c r="I4" i="8"/>
  <c r="G5" i="8"/>
  <c r="G6" i="8"/>
  <c r="G7" i="8"/>
  <c r="G8" i="8"/>
  <c r="G9" i="8"/>
  <c r="G4" i="8"/>
  <c r="E5" i="8"/>
  <c r="E9" i="8"/>
  <c r="E4" i="8"/>
  <c r="C5" i="8"/>
  <c r="C9" i="8"/>
  <c r="C4" i="8"/>
  <c r="R5" i="8"/>
  <c r="R6" i="8"/>
  <c r="R7" i="8"/>
  <c r="R8" i="8"/>
  <c r="R9" i="8"/>
  <c r="R4" i="8"/>
  <c r="P5" i="8"/>
  <c r="P6" i="8"/>
  <c r="P7" i="8"/>
  <c r="P8" i="8"/>
  <c r="P9" i="8"/>
  <c r="P4" i="8"/>
  <c r="N5" i="8"/>
  <c r="N6" i="8"/>
  <c r="N7" i="8"/>
  <c r="N8" i="8"/>
  <c r="N9" i="8"/>
  <c r="N4" i="8"/>
  <c r="L5" i="8"/>
  <c r="L6" i="8"/>
  <c r="L7" i="8"/>
  <c r="L8" i="8"/>
  <c r="L9" i="8"/>
  <c r="L4" i="8"/>
  <c r="H9" i="8"/>
  <c r="J9" i="8"/>
  <c r="F5" i="8"/>
  <c r="F6" i="8"/>
  <c r="F7" i="8"/>
  <c r="F8" i="8"/>
  <c r="F9" i="8"/>
  <c r="F4" i="8"/>
  <c r="D9" i="8"/>
  <c r="B9" i="8"/>
  <c r="S5" i="10"/>
  <c r="S6" i="10"/>
  <c r="S7" i="10"/>
  <c r="S4" i="10"/>
  <c r="Q5" i="10"/>
  <c r="Q6" i="10"/>
  <c r="Q7" i="10"/>
  <c r="Q4" i="10"/>
  <c r="O5" i="10"/>
  <c r="O6" i="10"/>
  <c r="O7" i="10"/>
  <c r="O4" i="10"/>
  <c r="M5" i="10"/>
  <c r="M6" i="10"/>
  <c r="M7" i="10"/>
  <c r="M4" i="10"/>
  <c r="K5" i="10"/>
  <c r="K6" i="10"/>
  <c r="K7" i="10"/>
  <c r="K4" i="10"/>
  <c r="I5" i="10"/>
  <c r="I6" i="10"/>
  <c r="I7" i="10"/>
  <c r="I4" i="10"/>
  <c r="G5" i="10"/>
  <c r="G6" i="10"/>
  <c r="G7" i="10"/>
  <c r="G4" i="10"/>
  <c r="E5" i="10"/>
  <c r="E7" i="10"/>
  <c r="E4" i="10"/>
  <c r="C5" i="10"/>
  <c r="C7" i="10"/>
  <c r="C4" i="10"/>
  <c r="R5" i="10"/>
  <c r="R6" i="10"/>
  <c r="R7" i="10"/>
  <c r="R4" i="10"/>
  <c r="P5" i="10"/>
  <c r="P6" i="10"/>
  <c r="P7" i="10"/>
  <c r="P4" i="10"/>
  <c r="N5" i="10"/>
  <c r="N6" i="10"/>
  <c r="N7" i="10"/>
  <c r="N4" i="10"/>
  <c r="L5" i="10"/>
  <c r="L6" i="10"/>
  <c r="L7" i="10"/>
  <c r="L4" i="10"/>
  <c r="J7" i="10"/>
  <c r="H7" i="10"/>
  <c r="F5" i="10"/>
  <c r="F6" i="10"/>
  <c r="F7" i="10"/>
  <c r="F4" i="10"/>
  <c r="D7" i="10"/>
  <c r="B7" i="10"/>
  <c r="S5" i="12"/>
  <c r="S6" i="12"/>
  <c r="S7" i="12"/>
  <c r="S8" i="12"/>
  <c r="S9" i="12"/>
  <c r="S10" i="12"/>
  <c r="S11" i="12"/>
  <c r="S4" i="12"/>
  <c r="Q5" i="12"/>
  <c r="Q6" i="12"/>
  <c r="Q7" i="12"/>
  <c r="Q8" i="12"/>
  <c r="Q11" i="12"/>
  <c r="Q4" i="12"/>
  <c r="O5" i="12"/>
  <c r="O6" i="12"/>
  <c r="O7" i="12"/>
  <c r="O8" i="12"/>
  <c r="O11" i="12"/>
  <c r="O4" i="12"/>
  <c r="M5" i="12"/>
  <c r="M6" i="12"/>
  <c r="M7" i="12"/>
  <c r="M8" i="12"/>
  <c r="M9" i="12"/>
  <c r="M10" i="12"/>
  <c r="M11" i="12"/>
  <c r="M4" i="12"/>
  <c r="K5" i="12"/>
  <c r="K6" i="12"/>
  <c r="K7" i="12"/>
  <c r="K8" i="12"/>
  <c r="K11" i="12"/>
  <c r="K4" i="12"/>
  <c r="I11" i="12"/>
  <c r="I4" i="12"/>
  <c r="G5" i="12"/>
  <c r="G6" i="12"/>
  <c r="G7" i="12"/>
  <c r="G8" i="12"/>
  <c r="G9" i="12"/>
  <c r="G10" i="12"/>
  <c r="G11" i="12"/>
  <c r="G4" i="12"/>
  <c r="E5" i="12"/>
  <c r="E7" i="12"/>
  <c r="E8" i="12"/>
  <c r="E11" i="12"/>
  <c r="E4" i="12"/>
  <c r="C5" i="12"/>
  <c r="C7" i="12"/>
  <c r="C8" i="12"/>
  <c r="C11" i="12"/>
  <c r="C4" i="12"/>
  <c r="R5" i="12"/>
  <c r="R6" i="12"/>
  <c r="R7" i="12"/>
  <c r="R8" i="12"/>
  <c r="R9" i="12"/>
  <c r="R10" i="12"/>
  <c r="R11" i="12"/>
  <c r="R4" i="12"/>
  <c r="P5" i="12"/>
  <c r="P6" i="12"/>
  <c r="P7" i="12"/>
  <c r="P8" i="12"/>
  <c r="P9" i="12"/>
  <c r="P10" i="12"/>
  <c r="P11" i="12"/>
  <c r="P4" i="12"/>
  <c r="N5" i="12"/>
  <c r="N6" i="12"/>
  <c r="N7" i="12"/>
  <c r="N8" i="12"/>
  <c r="N9" i="12"/>
  <c r="N10" i="12"/>
  <c r="N11" i="12"/>
  <c r="N4" i="12"/>
  <c r="L5" i="12"/>
  <c r="L6" i="12"/>
  <c r="L7" i="12"/>
  <c r="L8" i="12"/>
  <c r="L9" i="12"/>
  <c r="L10" i="12"/>
  <c r="L11" i="12"/>
  <c r="L4" i="12"/>
  <c r="J11" i="12"/>
  <c r="H11" i="12"/>
  <c r="F5" i="12"/>
  <c r="F6" i="12"/>
  <c r="F7" i="12"/>
  <c r="F8" i="12"/>
  <c r="F9" i="12"/>
  <c r="F10" i="12"/>
  <c r="F11" i="12"/>
  <c r="F4" i="12"/>
  <c r="D11" i="12"/>
  <c r="B11" i="12"/>
  <c r="S5" i="14"/>
  <c r="S6" i="14"/>
  <c r="S7" i="14"/>
  <c r="S4" i="14"/>
  <c r="Q5" i="14"/>
  <c r="Q6" i="14"/>
  <c r="Q7" i="14"/>
  <c r="Q4" i="14"/>
  <c r="O5" i="14"/>
  <c r="O6" i="14"/>
  <c r="O7" i="14"/>
  <c r="O4" i="14"/>
  <c r="M5" i="14"/>
  <c r="M6" i="14"/>
  <c r="M7" i="14"/>
  <c r="M4" i="14"/>
  <c r="K5" i="14"/>
  <c r="K6" i="14"/>
  <c r="K7" i="14"/>
  <c r="K4" i="14"/>
  <c r="I5" i="14"/>
  <c r="I6" i="14"/>
  <c r="I7" i="14"/>
  <c r="I4" i="14"/>
  <c r="G5" i="14"/>
  <c r="G6" i="14"/>
  <c r="G7" i="14"/>
  <c r="G4" i="14"/>
  <c r="E5" i="14"/>
  <c r="E7" i="14"/>
  <c r="E4" i="14"/>
  <c r="C5" i="14"/>
  <c r="C7" i="14"/>
  <c r="C4" i="14"/>
  <c r="R5" i="14"/>
  <c r="R6" i="14"/>
  <c r="R7" i="14"/>
  <c r="R4" i="14"/>
  <c r="P5" i="14"/>
  <c r="P6" i="14"/>
  <c r="P7" i="14"/>
  <c r="P4" i="14"/>
  <c r="N5" i="14"/>
  <c r="N6" i="14"/>
  <c r="N7" i="14"/>
  <c r="N4" i="14"/>
  <c r="L5" i="14"/>
  <c r="L6" i="14"/>
  <c r="L7" i="14"/>
  <c r="L4" i="14"/>
  <c r="H7" i="14"/>
  <c r="J7" i="14"/>
  <c r="F5" i="14"/>
  <c r="F6" i="14"/>
  <c r="F7" i="14"/>
  <c r="F4" i="14"/>
  <c r="D7" i="14"/>
  <c r="B7" i="14"/>
  <c r="S5" i="16"/>
  <c r="S6" i="16"/>
  <c r="S7" i="16"/>
  <c r="S8" i="16"/>
  <c r="S9" i="16"/>
  <c r="S10" i="16"/>
  <c r="S11" i="16"/>
  <c r="S4" i="16"/>
  <c r="Q5" i="16"/>
  <c r="Q6" i="16"/>
  <c r="Q7" i="16"/>
  <c r="Q9" i="16"/>
  <c r="Q11" i="16"/>
  <c r="Q4" i="16"/>
  <c r="O5" i="16"/>
  <c r="O6" i="16"/>
  <c r="O7" i="16"/>
  <c r="O9" i="16"/>
  <c r="O11" i="16"/>
  <c r="O4" i="16"/>
  <c r="M5" i="16"/>
  <c r="M6" i="16"/>
  <c r="M7" i="16"/>
  <c r="M8" i="16"/>
  <c r="M9" i="16"/>
  <c r="M10" i="16"/>
  <c r="M11" i="16"/>
  <c r="M4" i="16"/>
  <c r="K5" i="16"/>
  <c r="K6" i="16"/>
  <c r="K7" i="16"/>
  <c r="K9" i="16"/>
  <c r="K11" i="16"/>
  <c r="K4" i="16"/>
  <c r="I5" i="16"/>
  <c r="I6" i="16"/>
  <c r="I7" i="16"/>
  <c r="I9" i="16"/>
  <c r="I11" i="16"/>
  <c r="I4" i="16"/>
  <c r="G5" i="16"/>
  <c r="G6" i="16"/>
  <c r="G7" i="16"/>
  <c r="G8" i="16"/>
  <c r="G9" i="16"/>
  <c r="G10" i="16"/>
  <c r="G11" i="16"/>
  <c r="G4" i="16"/>
  <c r="C11" i="16"/>
  <c r="C4" i="16"/>
  <c r="E5" i="16"/>
  <c r="E11" i="16"/>
  <c r="E4" i="16"/>
  <c r="R5" i="16"/>
  <c r="R6" i="16"/>
  <c r="R7" i="16"/>
  <c r="R8" i="16"/>
  <c r="R9" i="16"/>
  <c r="R10" i="16"/>
  <c r="R11" i="16"/>
  <c r="R4" i="16"/>
  <c r="P5" i="16"/>
  <c r="P6" i="16"/>
  <c r="P7" i="16"/>
  <c r="P8" i="16"/>
  <c r="P9" i="16"/>
  <c r="P10" i="16"/>
  <c r="P11" i="16"/>
  <c r="P4" i="16"/>
  <c r="N5" i="16"/>
  <c r="N6" i="16"/>
  <c r="N7" i="16"/>
  <c r="N8" i="16"/>
  <c r="N9" i="16"/>
  <c r="N10" i="16"/>
  <c r="N11" i="16"/>
  <c r="N4" i="16"/>
  <c r="L5" i="16"/>
  <c r="L6" i="16"/>
  <c r="L7" i="16"/>
  <c r="L8" i="16"/>
  <c r="L9" i="16"/>
  <c r="L10" i="16"/>
  <c r="L11" i="16"/>
  <c r="L4" i="16"/>
  <c r="J11" i="16"/>
  <c r="H11" i="16"/>
  <c r="F5" i="16"/>
  <c r="F6" i="16"/>
  <c r="F7" i="16"/>
  <c r="F8" i="16"/>
  <c r="F9" i="16"/>
  <c r="F10" i="16"/>
  <c r="F11" i="16"/>
  <c r="F4" i="16"/>
  <c r="B11" i="16"/>
  <c r="D11" i="16"/>
  <c r="S5" i="18"/>
  <c r="S6" i="18"/>
  <c r="S7" i="18"/>
  <c r="S8" i="18"/>
  <c r="S9" i="18"/>
  <c r="S10" i="18"/>
  <c r="S11" i="18"/>
  <c r="S4" i="18"/>
  <c r="Q11" i="18"/>
  <c r="Q10" i="18"/>
  <c r="Q9" i="18"/>
  <c r="Q8" i="18"/>
  <c r="Q7" i="18"/>
  <c r="Q6" i="18"/>
  <c r="Q5" i="18"/>
  <c r="Q4" i="18"/>
  <c r="O11" i="18"/>
  <c r="O10" i="18"/>
  <c r="O9" i="18"/>
  <c r="O8" i="18"/>
  <c r="O7" i="18"/>
  <c r="O6" i="18"/>
  <c r="O5" i="18"/>
  <c r="O4" i="18"/>
  <c r="M11" i="18"/>
  <c r="M10" i="18"/>
  <c r="M9" i="18"/>
  <c r="M8" i="18"/>
  <c r="M7" i="18"/>
  <c r="M6" i="18"/>
  <c r="M5" i="18"/>
  <c r="M4" i="18"/>
  <c r="K11" i="18"/>
  <c r="K10" i="18"/>
  <c r="K9" i="18"/>
  <c r="K8" i="18"/>
  <c r="K7" i="18"/>
  <c r="K6" i="18"/>
  <c r="K5" i="18"/>
  <c r="K4" i="18"/>
  <c r="L5" i="18"/>
  <c r="L6" i="18"/>
  <c r="L7" i="18"/>
  <c r="L8" i="18"/>
  <c r="L9" i="18"/>
  <c r="L10" i="18"/>
  <c r="L11" i="18"/>
  <c r="L4" i="18"/>
  <c r="G11" i="18"/>
  <c r="G10" i="18"/>
  <c r="G7" i="18"/>
  <c r="G5" i="18"/>
  <c r="G4" i="18"/>
  <c r="C11" i="18"/>
  <c r="E5" i="18"/>
  <c r="E7" i="18"/>
  <c r="E10" i="18"/>
  <c r="E11" i="18"/>
  <c r="E4" i="18"/>
  <c r="C5" i="18"/>
  <c r="C4" i="18"/>
  <c r="R5" i="18"/>
  <c r="R6" i="18"/>
  <c r="R7" i="18"/>
  <c r="R8" i="18"/>
  <c r="R9" i="18"/>
  <c r="R10" i="18"/>
  <c r="R11" i="18"/>
  <c r="R4" i="18"/>
  <c r="P5" i="18"/>
  <c r="P6" i="18"/>
  <c r="P7" i="18"/>
  <c r="P8" i="18"/>
  <c r="P9" i="18"/>
  <c r="P10" i="18"/>
  <c r="P11" i="18"/>
  <c r="P4" i="18"/>
  <c r="N5" i="18"/>
  <c r="N6" i="18"/>
  <c r="N7" i="18"/>
  <c r="N8" i="18"/>
  <c r="N9" i="18"/>
  <c r="N10" i="18"/>
  <c r="N11" i="18"/>
  <c r="N4" i="18"/>
  <c r="H11" i="18"/>
  <c r="J11" i="18"/>
  <c r="F5" i="18"/>
  <c r="F6" i="18"/>
  <c r="F7" i="18"/>
  <c r="F8" i="18"/>
  <c r="F9" i="18"/>
  <c r="F10" i="18"/>
  <c r="F11" i="18"/>
  <c r="F4" i="18"/>
  <c r="D11" i="18"/>
  <c r="B11" i="18"/>
  <c r="D5" i="1"/>
  <c r="J5" i="1"/>
  <c r="P5" i="1"/>
  <c r="N5" i="1"/>
  <c r="R5" i="1"/>
  <c r="Q5" i="1"/>
  <c r="D6" i="1"/>
  <c r="J6" i="1"/>
  <c r="P6" i="1"/>
  <c r="N6" i="1"/>
  <c r="R6" i="1"/>
  <c r="Q6" i="1"/>
  <c r="D7" i="1"/>
  <c r="J7" i="1"/>
  <c r="P7" i="1"/>
  <c r="N7" i="1"/>
  <c r="R7" i="1"/>
  <c r="Q7" i="1"/>
  <c r="D8" i="1"/>
  <c r="P8" i="1"/>
  <c r="N8" i="1"/>
  <c r="R8" i="1"/>
  <c r="Q8" i="1"/>
  <c r="D9" i="1"/>
  <c r="J9" i="1"/>
  <c r="P9" i="1"/>
  <c r="N9" i="1"/>
  <c r="R9" i="1"/>
  <c r="Q9" i="1"/>
  <c r="D10" i="1"/>
  <c r="P10" i="1"/>
  <c r="N10" i="1"/>
  <c r="R10" i="1"/>
  <c r="Q10" i="1"/>
  <c r="B11" i="1"/>
  <c r="F11" i="1"/>
  <c r="D11" i="1"/>
  <c r="H11" i="1"/>
  <c r="L11" i="1"/>
  <c r="J11" i="1"/>
  <c r="P11" i="1"/>
  <c r="N11" i="1"/>
  <c r="R11" i="1"/>
  <c r="Q11" i="1"/>
  <c r="K5" i="1"/>
  <c r="K6" i="1"/>
  <c r="K7" i="1"/>
  <c r="K8" i="1"/>
  <c r="K9" i="1"/>
  <c r="K10" i="1"/>
  <c r="K11" i="1"/>
  <c r="I5" i="1"/>
  <c r="I6" i="1"/>
  <c r="I7" i="1"/>
  <c r="I8" i="1"/>
  <c r="I9" i="1"/>
  <c r="I10" i="1"/>
  <c r="I11" i="1"/>
  <c r="S11" i="1"/>
  <c r="S10" i="1"/>
  <c r="S9" i="1"/>
  <c r="S8" i="1"/>
  <c r="S7" i="1"/>
  <c r="S6" i="1"/>
  <c r="S5" i="1"/>
  <c r="N4" i="1"/>
  <c r="D4" i="1"/>
  <c r="J4" i="1"/>
  <c r="P4" i="1"/>
  <c r="R4" i="1"/>
  <c r="S4" i="1"/>
  <c r="M11" i="1"/>
  <c r="M10" i="1"/>
  <c r="M9" i="1"/>
  <c r="M8" i="1"/>
  <c r="M7" i="1"/>
  <c r="M6" i="1"/>
  <c r="M5" i="1"/>
  <c r="M4" i="1"/>
  <c r="G5" i="1"/>
  <c r="G6" i="1"/>
  <c r="G7" i="1"/>
  <c r="G8" i="1"/>
  <c r="G9" i="1"/>
  <c r="G10" i="1"/>
  <c r="G11" i="1"/>
  <c r="G4" i="1"/>
  <c r="E5" i="1"/>
  <c r="E6" i="1"/>
  <c r="E7" i="1"/>
  <c r="E10" i="1"/>
  <c r="E11" i="1"/>
  <c r="C5" i="1"/>
  <c r="C6" i="1"/>
  <c r="C7" i="1"/>
  <c r="C10" i="1"/>
  <c r="C11" i="1"/>
  <c r="O11" i="1"/>
  <c r="O10" i="1"/>
  <c r="O9" i="1"/>
  <c r="O8" i="1"/>
  <c r="O7" i="1"/>
  <c r="O6" i="1"/>
  <c r="O5" i="1"/>
  <c r="Q4" i="1"/>
  <c r="O4" i="1"/>
  <c r="K4" i="1"/>
  <c r="I4" i="1"/>
  <c r="E4" i="1"/>
  <c r="C4" i="1"/>
</calcChain>
</file>

<file path=xl/sharedStrings.xml><?xml version="1.0" encoding="utf-8"?>
<sst xmlns="http://schemas.openxmlformats.org/spreadsheetml/2006/main" count="3469" uniqueCount="719">
  <si>
    <t>Total</t>
  </si>
  <si>
    <t>PRI</t>
  </si>
  <si>
    <t>Partido Político</t>
  </si>
  <si>
    <t>Mujeres</t>
  </si>
  <si>
    <t>PAN</t>
  </si>
  <si>
    <t>PNA</t>
  </si>
  <si>
    <t>PVEM</t>
  </si>
  <si>
    <t>PRD</t>
  </si>
  <si>
    <t>MC</t>
  </si>
  <si>
    <t>PT</t>
  </si>
  <si>
    <t>Mayoría Relativa</t>
  </si>
  <si>
    <t>Totales</t>
  </si>
  <si>
    <t xml:space="preserve">% Mujeres </t>
  </si>
  <si>
    <t xml:space="preserve">Representación Proporcional </t>
  </si>
  <si>
    <t>Hombres</t>
  </si>
  <si>
    <t>% Hombres</t>
  </si>
  <si>
    <t>% total</t>
  </si>
  <si>
    <t>Conformación Parlamentaria Mujeres: Presencia (número) y Porcentaje por Partido y Tipo de Principio de Representación, Aguascalientes (2013-2016) LXII Legislatura</t>
  </si>
  <si>
    <t>Apellido</t>
  </si>
  <si>
    <t>Nombre</t>
  </si>
  <si>
    <t>Sexo</t>
  </si>
  <si>
    <t>Distrito Electoral</t>
  </si>
  <si>
    <t>Circunscripción</t>
  </si>
  <si>
    <t>Propietario o Suplente</t>
  </si>
  <si>
    <t>Período</t>
  </si>
  <si>
    <t>2013-2016</t>
  </si>
  <si>
    <t>Listado de Diputados por Partido Político y Principio de Representación, Aguascalientes (2013-2016) LXII Legislatura</t>
  </si>
  <si>
    <t>Principio de Representación</t>
  </si>
  <si>
    <t>Mendez Noriega</t>
  </si>
  <si>
    <t>Juan Manuel</t>
  </si>
  <si>
    <t>Hombre</t>
  </si>
  <si>
    <t>Propietario</t>
  </si>
  <si>
    <t>Dávila Montoya</t>
  </si>
  <si>
    <t>Salvador</t>
  </si>
  <si>
    <t>Díaz De León González</t>
  </si>
  <si>
    <t>Fernando</t>
  </si>
  <si>
    <t>Esparza Alonso</t>
  </si>
  <si>
    <t>Juan Antonio</t>
  </si>
  <si>
    <t>Aguilera Ramírez</t>
  </si>
  <si>
    <t>María De Los Ángeles</t>
  </si>
  <si>
    <t>Mujer</t>
  </si>
  <si>
    <t>Ruiz Esparza De Alba</t>
  </si>
  <si>
    <t>Guillermo Ulises</t>
  </si>
  <si>
    <t>Suárez Ramírez</t>
  </si>
  <si>
    <t>Adolfo</t>
  </si>
  <si>
    <t>Delgado Martín Del Campo</t>
  </si>
  <si>
    <t>Marco Arturo</t>
  </si>
  <si>
    <t xml:space="preserve">Rocha Álvarez </t>
  </si>
  <si>
    <t>Jesús Eduardo</t>
  </si>
  <si>
    <t>Montañez Castro</t>
  </si>
  <si>
    <t>Leonardo</t>
  </si>
  <si>
    <t>Garfías Cedillo</t>
  </si>
  <si>
    <t>Sylvia Violeta</t>
  </si>
  <si>
    <t>Muñoz López</t>
  </si>
  <si>
    <t>J. Luis Fernando</t>
  </si>
  <si>
    <t>Juárez Ramírez</t>
  </si>
  <si>
    <t>José Enrique</t>
  </si>
  <si>
    <t>Sánchez Alejandre</t>
  </si>
  <si>
    <t>Verónica</t>
  </si>
  <si>
    <t>Muñoz Moreno</t>
  </si>
  <si>
    <t>Anayeli</t>
  </si>
  <si>
    <t>Guel Saldívar</t>
  </si>
  <si>
    <t>Norma Adela</t>
  </si>
  <si>
    <t>Sandoval Macías</t>
  </si>
  <si>
    <t>Jose Israel</t>
  </si>
  <si>
    <t>Ovalle García</t>
  </si>
  <si>
    <t>Juan Francisco</t>
  </si>
  <si>
    <t>Varona Rodríguez</t>
  </si>
  <si>
    <t>Jorge</t>
  </si>
  <si>
    <t>Representación Proporcional</t>
  </si>
  <si>
    <t>Álvarez Michaus</t>
  </si>
  <si>
    <t>Mario Alberto</t>
  </si>
  <si>
    <t>Espinosa De Los Monteros Ortiz</t>
  </si>
  <si>
    <t>Juana Alicia</t>
  </si>
  <si>
    <t>Rodríguez García</t>
  </si>
  <si>
    <t>Oswaldo</t>
  </si>
  <si>
    <t>Rangel De Lira</t>
  </si>
  <si>
    <t>J. Jesús</t>
  </si>
  <si>
    <t>Escobedo Tejada</t>
  </si>
  <si>
    <t>Cuauhtémoc</t>
  </si>
  <si>
    <t>Gutiérrez Gutiérrez</t>
  </si>
  <si>
    <t>José Gilberto</t>
  </si>
  <si>
    <t>Dvila Castañeda</t>
  </si>
  <si>
    <t>Maria De Lourdes</t>
  </si>
  <si>
    <t>Márquez Alvarado</t>
  </si>
  <si>
    <t>Martha Cecilia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</si>
  <si>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</si>
  <si>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</si>
  <si>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</si>
  <si>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</si>
  <si>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</si>
  <si>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</si>
  <si>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</si>
  <si>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</si>
  <si>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</si>
  <si>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</si>
  <si>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</si>
  <si>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</si>
  <si>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</si>
  <si>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</si>
  <si>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</si>
  <si>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</si>
  <si>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</si>
  <si>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</si>
  <si>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Listado de Diputados por Partido Político y Principio de Representación, Aguascalientes (2010-2013) LXI Legislatura</t>
  </si>
  <si>
    <t>2010-2013</t>
  </si>
  <si>
    <t xml:space="preserve">Romo Marín </t>
  </si>
  <si>
    <t xml:space="preserve">Luis Rubén </t>
  </si>
  <si>
    <t xml:space="preserve">Hombre </t>
  </si>
  <si>
    <t>González Mota</t>
  </si>
  <si>
    <t xml:space="preserve">José Manuel </t>
  </si>
  <si>
    <t xml:space="preserve">Robles Aguilar </t>
  </si>
  <si>
    <t xml:space="preserve">Arturo </t>
  </si>
  <si>
    <t xml:space="preserve">Jorge </t>
  </si>
  <si>
    <t xml:space="preserve">Ibarra Rangel </t>
  </si>
  <si>
    <t xml:space="preserve">Miriam Dennis </t>
  </si>
  <si>
    <t xml:space="preserve">Mujer </t>
  </si>
  <si>
    <t xml:space="preserve">Delgado Delgado </t>
  </si>
  <si>
    <t xml:space="preserve">González Serna </t>
  </si>
  <si>
    <t xml:space="preserve">José Ángel </t>
  </si>
  <si>
    <t>Zamarripa Delgado</t>
  </si>
  <si>
    <t xml:space="preserve">Gregorio </t>
  </si>
  <si>
    <t xml:space="preserve">Ramírez Escalera </t>
  </si>
  <si>
    <t xml:space="preserve">José Luis </t>
  </si>
  <si>
    <t xml:space="preserve">Rodríguez González </t>
  </si>
  <si>
    <t xml:space="preserve">Edith Citlalli </t>
  </si>
  <si>
    <t xml:space="preserve">Novales Arellano </t>
  </si>
  <si>
    <t xml:space="preserve">Macias Martínez </t>
  </si>
  <si>
    <t xml:space="preserve">Kendor Gregorio </t>
  </si>
  <si>
    <t>Granados Corzo</t>
  </si>
  <si>
    <t xml:space="preserve">Gustavo Adolfo </t>
  </si>
  <si>
    <t xml:space="preserve">Ríos Alba </t>
  </si>
  <si>
    <t xml:space="preserve">José de Jesús </t>
  </si>
  <si>
    <t xml:space="preserve">Reyes Delgado </t>
  </si>
  <si>
    <t xml:space="preserve">Marco Arturo </t>
  </si>
  <si>
    <t xml:space="preserve">Álvarez Cardona </t>
  </si>
  <si>
    <t>Netzahualcoyolt</t>
  </si>
  <si>
    <t xml:space="preserve">Guevara Palomino </t>
  </si>
  <si>
    <t xml:space="preserve">Marco Antonio </t>
  </si>
  <si>
    <t xml:space="preserve">Juárez Frias </t>
  </si>
  <si>
    <t xml:space="preserve">Miguel Ángel </t>
  </si>
  <si>
    <t xml:space="preserve">Gómez Morales </t>
  </si>
  <si>
    <t xml:space="preserve">Juan Manuel </t>
  </si>
  <si>
    <t xml:space="preserve">Arellano Espinosa </t>
  </si>
  <si>
    <t xml:space="preserve">Francisco Gabriel </t>
  </si>
  <si>
    <t xml:space="preserve">González Estrada </t>
  </si>
  <si>
    <t xml:space="preserve">Gallegos Serna </t>
  </si>
  <si>
    <t xml:space="preserve">Heriberto </t>
  </si>
  <si>
    <t xml:space="preserve">Carlos Ornelas </t>
  </si>
  <si>
    <t xml:space="preserve">Gilberto </t>
  </si>
  <si>
    <t xml:space="preserve">Martínez Muñoz </t>
  </si>
  <si>
    <t xml:space="preserve">Roberto </t>
  </si>
  <si>
    <t xml:space="preserve">Convergencia </t>
  </si>
  <si>
    <t xml:space="preserve">Quiroz García </t>
  </si>
  <si>
    <t xml:space="preserve">Héctor </t>
  </si>
  <si>
    <t xml:space="preserve">López Ramírez </t>
  </si>
  <si>
    <t xml:space="preserve">Sergio Augusto </t>
  </si>
  <si>
    <t xml:space="preserve">Alferez Hernández </t>
  </si>
  <si>
    <t xml:space="preserve">Reyes Velasquez </t>
  </si>
  <si>
    <t xml:space="preserve">Alfredo Martín </t>
  </si>
  <si>
    <t>Conformación Parlamentaria Mujeres: Presencia (número) y Porcentaje por Partido y Tipo de Principio de Representación, Aguascalientes (2010-2013) LXI Legislatura</t>
  </si>
  <si>
    <t>Listado de Diputados por Partido Político y Principio de Representación, Aguascalientes (2007-2010) LX Legislatura</t>
  </si>
  <si>
    <t>2007-2010</t>
  </si>
  <si>
    <t xml:space="preserve">Colmenero Herrera </t>
  </si>
  <si>
    <t xml:space="preserve">Esperza Reyes </t>
  </si>
  <si>
    <t xml:space="preserve">Baudelio </t>
  </si>
  <si>
    <t xml:space="preserve">Lucio Ochoa </t>
  </si>
  <si>
    <t xml:space="preserve">Patricia </t>
  </si>
  <si>
    <t xml:space="preserve">Guel Sosa </t>
  </si>
  <si>
    <t xml:space="preserve">Francisco Javier </t>
  </si>
  <si>
    <t>Robles Gutiérrez</t>
  </si>
  <si>
    <t xml:space="preserve">José </t>
  </si>
  <si>
    <t xml:space="preserve">Gallo Camacho </t>
  </si>
  <si>
    <t xml:space="preserve">Jaime </t>
  </si>
  <si>
    <t xml:space="preserve">Chávez del Bosque </t>
  </si>
  <si>
    <t>Martín Gerardo</t>
  </si>
  <si>
    <t xml:space="preserve">Luevano Nuñez </t>
  </si>
  <si>
    <t xml:space="preserve">Cruz Medina </t>
  </si>
  <si>
    <t xml:space="preserve">Rita Veronica </t>
  </si>
  <si>
    <t xml:space="preserve">Pérez Camacho </t>
  </si>
  <si>
    <t xml:space="preserve">Jaime Rosario </t>
  </si>
  <si>
    <t xml:space="preserve">Salazar Imamura </t>
  </si>
  <si>
    <t xml:space="preserve">Israel Tagosam </t>
  </si>
  <si>
    <t xml:space="preserve">Palomino Topete </t>
  </si>
  <si>
    <t>Juan Fernando</t>
  </si>
  <si>
    <t>Hernández Vallin</t>
  </si>
  <si>
    <t xml:space="preserve">David </t>
  </si>
  <si>
    <t xml:space="preserve">Rangel Jiménez </t>
  </si>
  <si>
    <t>Enrique Alejandro</t>
  </si>
  <si>
    <t>Mendoza Esparza</t>
  </si>
  <si>
    <t xml:space="preserve">Luis David </t>
  </si>
  <si>
    <t xml:space="preserve">Delgado Enriquez </t>
  </si>
  <si>
    <t xml:space="preserve">Monica Raquel </t>
  </si>
  <si>
    <t>Sánchez Garibay</t>
  </si>
  <si>
    <t>José Gerardo</t>
  </si>
  <si>
    <t xml:space="preserve">Solís Farias </t>
  </si>
  <si>
    <t xml:space="preserve">Alberto </t>
  </si>
  <si>
    <t xml:space="preserve">Santillán Pérez </t>
  </si>
  <si>
    <t xml:space="preserve">Beatriz </t>
  </si>
  <si>
    <t xml:space="preserve">Cervantes Mena </t>
  </si>
  <si>
    <t xml:space="preserve">César Amado </t>
  </si>
  <si>
    <t>Convergencia</t>
  </si>
  <si>
    <t xml:space="preserve">Ortíz Gallegos </t>
  </si>
  <si>
    <t xml:space="preserve">Martínez González </t>
  </si>
  <si>
    <t xml:space="preserve">Martín del Campo Martín del Campo </t>
  </si>
  <si>
    <t xml:space="preserve">José Antonio </t>
  </si>
  <si>
    <t xml:space="preserve">Gaytán Mascorro </t>
  </si>
  <si>
    <t xml:space="preserve">Juan </t>
  </si>
  <si>
    <t xml:space="preserve">PVEM </t>
  </si>
  <si>
    <t xml:space="preserve">Nora </t>
  </si>
  <si>
    <t xml:space="preserve">Padilla Marquez </t>
  </si>
  <si>
    <t xml:space="preserve">Pérez Almanza </t>
  </si>
  <si>
    <t xml:space="preserve">Vicente </t>
  </si>
  <si>
    <t>Conformación Parlamentaria Mujeres: Presencia (número) y Porcentaje por Partido y Tipo de Principio de Representación, Aguascalientes (2007-2010) LX Legislatura</t>
  </si>
  <si>
    <t>Listado de Diputados por Partido Político y Principio de Representación, Aguascalientes (2004-2007) LIX Legislatura</t>
  </si>
  <si>
    <t>2004-2007</t>
  </si>
  <si>
    <t>Conformación Parlamentaria Mujeres: Presencia (número) y Porcentaje por Partido y Tipo de Principio de Representación, Aguascalientes (2004-2007) LIX Legislatura</t>
  </si>
  <si>
    <t xml:space="preserve">Santana García </t>
  </si>
  <si>
    <t xml:space="preserve">Ángeles Castañeda </t>
  </si>
  <si>
    <t xml:space="preserve">Aguilera Esparza </t>
  </si>
  <si>
    <t>Elizondo Ruíz</t>
  </si>
  <si>
    <t xml:space="preserve">Jaime Maurilio </t>
  </si>
  <si>
    <t xml:space="preserve">Martha Elisa </t>
  </si>
  <si>
    <t xml:space="preserve">Llamas Pérez </t>
  </si>
  <si>
    <t xml:space="preserve">Carlos </t>
  </si>
  <si>
    <t xml:space="preserve">Pérez Uribe </t>
  </si>
  <si>
    <t xml:space="preserve">César </t>
  </si>
  <si>
    <t xml:space="preserve">Arenas García </t>
  </si>
  <si>
    <t xml:space="preserve">Martín Gerardo </t>
  </si>
  <si>
    <t>CAC</t>
  </si>
  <si>
    <t xml:space="preserve">Palomino Romo </t>
  </si>
  <si>
    <t xml:space="preserve">De Loera Hernández </t>
  </si>
  <si>
    <t xml:space="preserve">Adame Murillo </t>
  </si>
  <si>
    <t xml:space="preserve">Ramos Mireles </t>
  </si>
  <si>
    <t xml:space="preserve">Arámbula López </t>
  </si>
  <si>
    <t xml:space="preserve">Herrera Neri </t>
  </si>
  <si>
    <t xml:space="preserve">Honorio </t>
  </si>
  <si>
    <t xml:space="preserve">Treviño Soledad </t>
  </si>
  <si>
    <t>Ubaldo</t>
  </si>
  <si>
    <t xml:space="preserve">Castillo Valadez </t>
  </si>
  <si>
    <t xml:space="preserve">Efraín </t>
  </si>
  <si>
    <t xml:space="preserve">Rodríguez Domínguez </t>
  </si>
  <si>
    <t xml:space="preserve">Armando </t>
  </si>
  <si>
    <t>Ovalle Alvares</t>
  </si>
  <si>
    <t xml:space="preserve">Ortiz Rodríguez </t>
  </si>
  <si>
    <t>José Francisco</t>
  </si>
  <si>
    <t xml:space="preserve">Sánchez Garibay </t>
  </si>
  <si>
    <t xml:space="preserve">José Abel </t>
  </si>
  <si>
    <t>CVA</t>
  </si>
  <si>
    <t xml:space="preserve">Guel Serna </t>
  </si>
  <si>
    <t xml:space="preserve">Camarillo Ortega </t>
  </si>
  <si>
    <t xml:space="preserve">Rubén </t>
  </si>
  <si>
    <t xml:space="preserve">Díaz Martínez </t>
  </si>
  <si>
    <t xml:space="preserve">María Guadalupe </t>
  </si>
  <si>
    <t xml:space="preserve">Estrada Luévano </t>
  </si>
  <si>
    <t xml:space="preserve">Luis Enrique </t>
  </si>
  <si>
    <t xml:space="preserve">Martín Morones </t>
  </si>
  <si>
    <t xml:space="preserve">Gabriela </t>
  </si>
  <si>
    <t xml:space="preserve">Cabrera Álvarez </t>
  </si>
  <si>
    <t xml:space="preserve">Salvador </t>
  </si>
  <si>
    <t xml:space="preserve">Díaz Alvarado </t>
  </si>
  <si>
    <t>Francisco</t>
  </si>
  <si>
    <t>Listado de Diputados por Partido Político y Principio de Representación, Aguascalientes (2001-2004) LVIII Legislatura</t>
  </si>
  <si>
    <t>2001-2004</t>
  </si>
  <si>
    <t>Conformación Parlamentaria Mujeres: Presencia (número) y Porcentaje por Partido y Tipo de Principio de Representación, Aguascalientes (2001-2004) LVIII Legislatura</t>
  </si>
  <si>
    <t xml:space="preserve">Orozco Sandoval </t>
  </si>
  <si>
    <t xml:space="preserve">Martín </t>
  </si>
  <si>
    <t xml:space="preserve">Vilchis Huerta </t>
  </si>
  <si>
    <t xml:space="preserve">Ventura </t>
  </si>
  <si>
    <t xml:space="preserve">Davila García </t>
  </si>
  <si>
    <t xml:space="preserve">Pérez de la Serna </t>
  </si>
  <si>
    <t xml:space="preserve">Humberto </t>
  </si>
  <si>
    <t xml:space="preserve">Pacheco Chávez </t>
  </si>
  <si>
    <t>Edna Lorena</t>
  </si>
  <si>
    <t xml:space="preserve">Esparza Herrera </t>
  </si>
  <si>
    <t xml:space="preserve">Norma </t>
  </si>
  <si>
    <t xml:space="preserve">Piza Jiménez </t>
  </si>
  <si>
    <t xml:space="preserve">Miguel Angel </t>
  </si>
  <si>
    <t xml:space="preserve">Landeros Loera </t>
  </si>
  <si>
    <t xml:space="preserve">Galván Nava </t>
  </si>
  <si>
    <t xml:space="preserve">Rafael </t>
  </si>
  <si>
    <t xml:space="preserve">Martínez Rodríguez </t>
  </si>
  <si>
    <t xml:space="preserve">Horta Pérez </t>
  </si>
  <si>
    <t xml:space="preserve">José Guadalupe </t>
  </si>
  <si>
    <t xml:space="preserve">Santana Valdez </t>
  </si>
  <si>
    <t xml:space="preserve">Luis </t>
  </si>
  <si>
    <t xml:space="preserve">Sánchez Torres </t>
  </si>
  <si>
    <t xml:space="preserve">Javier </t>
  </si>
  <si>
    <t xml:space="preserve">Martínez Hernández </t>
  </si>
  <si>
    <t xml:space="preserve">Rodríguez Rodríguez </t>
  </si>
  <si>
    <t xml:space="preserve">Filemón </t>
  </si>
  <si>
    <t xml:space="preserve">Padilla Márquez </t>
  </si>
  <si>
    <t>Palomino Topete</t>
  </si>
  <si>
    <t xml:space="preserve">Juan Fernando </t>
  </si>
  <si>
    <t xml:space="preserve">Ventura Rodríguez </t>
  </si>
  <si>
    <t xml:space="preserve">Herminio </t>
  </si>
  <si>
    <t xml:space="preserve">Gallegos Escobar </t>
  </si>
  <si>
    <t>Rodríguez Mijangos</t>
  </si>
  <si>
    <t xml:space="preserve">Ramírez Alba </t>
  </si>
  <si>
    <t xml:space="preserve">María Leticia </t>
  </si>
  <si>
    <t xml:space="preserve">Oberto Díaz </t>
  </si>
  <si>
    <t>Miguel Bess</t>
  </si>
  <si>
    <t xml:space="preserve">Cervantes García </t>
  </si>
  <si>
    <t xml:space="preserve">Alfredo </t>
  </si>
  <si>
    <t>Listado de Diputados por Partido Político y Principio de Representación, Aguascalientes (1998-2001) LVII Legislatura</t>
  </si>
  <si>
    <t>1998-2001</t>
  </si>
  <si>
    <t>Conformación Parlamentaria Mujeres: Presencia (número) y Porcentaje por Partido y Tipo de Principio de Representación, Aguascalientes (1998-2001) LVII Legislatura</t>
  </si>
  <si>
    <t xml:space="preserve">Alba Padilla </t>
  </si>
  <si>
    <t>Audomaro</t>
  </si>
  <si>
    <t xml:space="preserve">Reed Segovia </t>
  </si>
  <si>
    <t xml:space="preserve">Manuel Agustín </t>
  </si>
  <si>
    <t xml:space="preserve">Suárez Muñoz </t>
  </si>
  <si>
    <t>Jorge Eduardo</t>
  </si>
  <si>
    <t xml:space="preserve">Olguín Erickson </t>
  </si>
  <si>
    <t xml:space="preserve">Ernesto </t>
  </si>
  <si>
    <t xml:space="preserve">Castillo Serna </t>
  </si>
  <si>
    <t xml:space="preserve">Jesús Adrian </t>
  </si>
  <si>
    <t xml:space="preserve">Lariz Serna </t>
  </si>
  <si>
    <t xml:space="preserve">Abel </t>
  </si>
  <si>
    <t xml:space="preserve">Godínez Pazarán </t>
  </si>
  <si>
    <t xml:space="preserve">Soto López </t>
  </si>
  <si>
    <t xml:space="preserve">Jesús </t>
  </si>
  <si>
    <t xml:space="preserve">Nava Santana </t>
  </si>
  <si>
    <t xml:space="preserve">Pascuala </t>
  </si>
  <si>
    <t xml:space="preserve">Reyna Santoyo </t>
  </si>
  <si>
    <t xml:space="preserve">Antonio </t>
  </si>
  <si>
    <t xml:space="preserve">Delgado Esquivel </t>
  </si>
  <si>
    <t xml:space="preserve">Ramos Franco </t>
  </si>
  <si>
    <t xml:space="preserve">De Lira González </t>
  </si>
  <si>
    <t xml:space="preserve">Macías Romo </t>
  </si>
  <si>
    <t xml:space="preserve">Hernández Valdivia </t>
  </si>
  <si>
    <t xml:space="preserve">J. Jesús </t>
  </si>
  <si>
    <t xml:space="preserve">Nieves Mota </t>
  </si>
  <si>
    <t xml:space="preserve">Gonzalo </t>
  </si>
  <si>
    <t xml:space="preserve">Jiménez Patiño </t>
  </si>
  <si>
    <t xml:space="preserve">Luis Fernando </t>
  </si>
  <si>
    <t xml:space="preserve">Campos Jiménez </t>
  </si>
  <si>
    <t xml:space="preserve">Ignacio </t>
  </si>
  <si>
    <t xml:space="preserve">Franco Ruíz Esparza </t>
  </si>
  <si>
    <t xml:space="preserve">Cecilia Cristina </t>
  </si>
  <si>
    <t xml:space="preserve">Rodríguez León </t>
  </si>
  <si>
    <t xml:space="preserve">Ovalle Peña </t>
  </si>
  <si>
    <t xml:space="preserve">Romo Córdoba </t>
  </si>
  <si>
    <t xml:space="preserve">Victor Hugo </t>
  </si>
  <si>
    <t xml:space="preserve">González Martínez </t>
  </si>
  <si>
    <t xml:space="preserve">Norma Alicia </t>
  </si>
  <si>
    <t>Listado de Diputados por Partido Político y Principio de Representación, Aguascalientes (1995-1998) LVI Legislatura</t>
  </si>
  <si>
    <t>1995-1998</t>
  </si>
  <si>
    <t>Suplente</t>
  </si>
  <si>
    <t xml:space="preserve">Estrada López </t>
  </si>
  <si>
    <t xml:space="preserve">Macias Flores </t>
  </si>
  <si>
    <t xml:space="preserve">Pablo </t>
  </si>
  <si>
    <t xml:space="preserve">Veronica </t>
  </si>
  <si>
    <t xml:space="preserve">Andrade Muño </t>
  </si>
  <si>
    <t xml:space="preserve">María del Refugio </t>
  </si>
  <si>
    <t xml:space="preserve">Mora Rosales </t>
  </si>
  <si>
    <t xml:space="preserve">Rosa María del Carmen </t>
  </si>
  <si>
    <t xml:space="preserve">Ríos Pérez </t>
  </si>
  <si>
    <t xml:space="preserve">Luz María </t>
  </si>
  <si>
    <t xml:space="preserve">Jaime Ruiz </t>
  </si>
  <si>
    <t>Susana</t>
  </si>
  <si>
    <t xml:space="preserve">Hernández López </t>
  </si>
  <si>
    <t xml:space="preserve">Esther </t>
  </si>
  <si>
    <t xml:space="preserve">Bustamantes Reyes </t>
  </si>
  <si>
    <t xml:space="preserve">López Correa </t>
  </si>
  <si>
    <t xml:space="preserve">Laura </t>
  </si>
  <si>
    <t xml:space="preserve">De Lara Chávez </t>
  </si>
  <si>
    <t xml:space="preserve">Molina Esparza </t>
  </si>
  <si>
    <t xml:space="preserve">Ma. Concepción </t>
  </si>
  <si>
    <t xml:space="preserve">Busson Carrillo </t>
  </si>
  <si>
    <t xml:space="preserve">Edgar </t>
  </si>
  <si>
    <t xml:space="preserve">Martínez Pedroza </t>
  </si>
  <si>
    <t xml:space="preserve">Mario </t>
  </si>
  <si>
    <t xml:space="preserve">Hernández Torres </t>
  </si>
  <si>
    <t xml:space="preserve">Claudia </t>
  </si>
  <si>
    <t xml:space="preserve">Mónica Patricia </t>
  </si>
  <si>
    <t xml:space="preserve">Durón Gallegos </t>
  </si>
  <si>
    <t xml:space="preserve">Celia </t>
  </si>
  <si>
    <t xml:space="preserve">Gomez Ruiz </t>
  </si>
  <si>
    <t xml:space="preserve">Marvin Alfredo </t>
  </si>
  <si>
    <t xml:space="preserve">Farias Higareda </t>
  </si>
  <si>
    <t xml:space="preserve">Jimenez Esquivel </t>
  </si>
  <si>
    <t xml:space="preserve">María Teresa </t>
  </si>
  <si>
    <t xml:space="preserve">Flores Fermat </t>
  </si>
  <si>
    <t xml:space="preserve">Juan  Manuel </t>
  </si>
  <si>
    <t xml:space="preserve">Gutierrez Gutierrez </t>
  </si>
  <si>
    <t xml:space="preserve">José Gilberto </t>
  </si>
  <si>
    <t xml:space="preserve">Ruvalcaba Gamez </t>
  </si>
  <si>
    <t xml:space="preserve">Roman Esqueda </t>
  </si>
  <si>
    <t xml:space="preserve">Guillermo </t>
  </si>
  <si>
    <t xml:space="preserve">Ibarra Rodríguez </t>
  </si>
  <si>
    <t xml:space="preserve">Alicia </t>
  </si>
  <si>
    <t xml:space="preserve">Alejandre Chávez </t>
  </si>
  <si>
    <t xml:space="preserve">María de Lourdes </t>
  </si>
  <si>
    <t xml:space="preserve">Santillan Malo </t>
  </si>
  <si>
    <t xml:space="preserve">Jessica Alejandra </t>
  </si>
  <si>
    <t>Ortega F</t>
  </si>
  <si>
    <t xml:space="preserve">Tristan Esquivel </t>
  </si>
  <si>
    <t xml:space="preserve">Edson Carlos </t>
  </si>
  <si>
    <t xml:space="preserve">Gisela </t>
  </si>
  <si>
    <t xml:space="preserve">Cortes González </t>
  </si>
  <si>
    <t xml:space="preserve">María Elena </t>
  </si>
  <si>
    <t xml:space="preserve">Romo Becerra </t>
  </si>
  <si>
    <t xml:space="preserve">Paulina </t>
  </si>
  <si>
    <t xml:space="preserve">Mora Silva </t>
  </si>
  <si>
    <t xml:space="preserve">Juan Jesús </t>
  </si>
  <si>
    <t xml:space="preserve">Ortega Rojas </t>
  </si>
  <si>
    <t xml:space="preserve">Ma. Del Rosario </t>
  </si>
  <si>
    <t>Muñoz Cuellar</t>
  </si>
  <si>
    <t xml:space="preserve">Ivonne </t>
  </si>
  <si>
    <t>CAC: Coalición en Alianza Contigo (CAC). PRI-PVEM-PT</t>
  </si>
  <si>
    <t xml:space="preserve">Posada Velásquez </t>
  </si>
  <si>
    <t xml:space="preserve">Ma. Guadalupe </t>
  </si>
  <si>
    <t xml:space="preserve">López Velasco </t>
  </si>
  <si>
    <t xml:space="preserve">Elisa </t>
  </si>
  <si>
    <t>Lajovich Arellano</t>
  </si>
  <si>
    <t xml:space="preserve">Eusebio </t>
  </si>
  <si>
    <t xml:space="preserve">Muñoz Jara </t>
  </si>
  <si>
    <t xml:space="preserve">Joel </t>
  </si>
  <si>
    <t xml:space="preserve">González Rodríguez </t>
  </si>
  <si>
    <t xml:space="preserve">Santana Rivera </t>
  </si>
  <si>
    <t xml:space="preserve">Manuel Alejandro </t>
  </si>
  <si>
    <t xml:space="preserve">Palos Ruvalcaba </t>
  </si>
  <si>
    <t xml:space="preserve">Agapito </t>
  </si>
  <si>
    <t xml:space="preserve">Escalera Zamarripa </t>
  </si>
  <si>
    <t xml:space="preserve">González López </t>
  </si>
  <si>
    <t xml:space="preserve">Evangelina </t>
  </si>
  <si>
    <t xml:space="preserve">Medina Chávez </t>
  </si>
  <si>
    <t>Ma. Del Socorro</t>
  </si>
  <si>
    <t xml:space="preserve">Medina Macias </t>
  </si>
  <si>
    <t xml:space="preserve">Alma Hilda </t>
  </si>
  <si>
    <t xml:space="preserve">Villa </t>
  </si>
  <si>
    <t xml:space="preserve">María del Carmen </t>
  </si>
  <si>
    <t xml:space="preserve">Esparza Piña </t>
  </si>
  <si>
    <t xml:space="preserve">Angel </t>
  </si>
  <si>
    <t xml:space="preserve">García Martínez </t>
  </si>
  <si>
    <t xml:space="preserve">Salas Arenas </t>
  </si>
  <si>
    <t xml:space="preserve">Leonardo </t>
  </si>
  <si>
    <t xml:space="preserve">Becerra Lara </t>
  </si>
  <si>
    <t xml:space="preserve">Juan José </t>
  </si>
  <si>
    <t xml:space="preserve">CVA: Coalición Viva Aguascalientes (CVA). PRD-Convergencia </t>
  </si>
  <si>
    <t xml:space="preserve">Alva Galván </t>
  </si>
  <si>
    <t xml:space="preserve">Guadalupe </t>
  </si>
  <si>
    <t xml:space="preserve">Gaytán </t>
  </si>
  <si>
    <t xml:space="preserve">Martha Evelia </t>
  </si>
  <si>
    <t xml:space="preserve">Olvera Cruz </t>
  </si>
  <si>
    <t xml:space="preserve">Ma. De la Luz </t>
  </si>
  <si>
    <t>Martín del Campo Martín del Campo</t>
  </si>
  <si>
    <t xml:space="preserve">Márquez Márquez </t>
  </si>
  <si>
    <t xml:space="preserve">José Pilar </t>
  </si>
  <si>
    <t xml:space="preserve">Pérez Morales </t>
  </si>
  <si>
    <t xml:space="preserve">J. Cruz </t>
  </si>
  <si>
    <t>Alberto</t>
  </si>
  <si>
    <t xml:space="preserve">Méndez Domínguez </t>
  </si>
  <si>
    <t xml:space="preserve">Reynaldo Melchor </t>
  </si>
  <si>
    <t xml:space="preserve">Martínez López </t>
  </si>
  <si>
    <t xml:space="preserve">Paulo Gonzalo </t>
  </si>
  <si>
    <t xml:space="preserve">Muñoz González </t>
  </si>
  <si>
    <t xml:space="preserve">Jesús Alberto </t>
  </si>
  <si>
    <t xml:space="preserve">Rita Verónica </t>
  </si>
  <si>
    <t xml:space="preserve">García Verbena </t>
  </si>
  <si>
    <t xml:space="preserve">Hugo </t>
  </si>
  <si>
    <t xml:space="preserve">Rangel Martínez </t>
  </si>
  <si>
    <t xml:space="preserve">Francisco </t>
  </si>
  <si>
    <t xml:space="preserve">Serna Macías </t>
  </si>
  <si>
    <t xml:space="preserve">Irma Concepción </t>
  </si>
  <si>
    <t xml:space="preserve">Alvarado García </t>
  </si>
  <si>
    <t xml:space="preserve">Andres </t>
  </si>
  <si>
    <t xml:space="preserve">Gallegos Vazquez </t>
  </si>
  <si>
    <t xml:space="preserve">Apolinar </t>
  </si>
  <si>
    <t xml:space="preserve">Arias Villegas </t>
  </si>
  <si>
    <t xml:space="preserve">Rosa Ysela </t>
  </si>
  <si>
    <t xml:space="preserve">Hernández González </t>
  </si>
  <si>
    <t xml:space="preserve">Prieto Castorena </t>
  </si>
  <si>
    <t xml:space="preserve">González García </t>
  </si>
  <si>
    <t xml:space="preserve">Dante </t>
  </si>
  <si>
    <t xml:space="preserve">Muñiz Candelas </t>
  </si>
  <si>
    <t xml:space="preserve">Gustavo </t>
  </si>
  <si>
    <t xml:space="preserve">Ortega Suacedo </t>
  </si>
  <si>
    <t xml:space="preserve">Vidalia </t>
  </si>
  <si>
    <t xml:space="preserve">Romo Macías </t>
  </si>
  <si>
    <t>Sanjuana</t>
  </si>
  <si>
    <t xml:space="preserve">Mora Muñoz </t>
  </si>
  <si>
    <t xml:space="preserve">Jorge Humberto </t>
  </si>
  <si>
    <t xml:space="preserve">Mendoza Vargas </t>
  </si>
  <si>
    <t xml:space="preserve">Villalpando Vilches </t>
  </si>
  <si>
    <t xml:space="preserve">Ma. Angelica </t>
  </si>
  <si>
    <t xml:space="preserve">Romo Romo </t>
  </si>
  <si>
    <t xml:space="preserve">José Carlos </t>
  </si>
  <si>
    <t xml:space="preserve">Claudia Inés </t>
  </si>
  <si>
    <t xml:space="preserve">José Alfredo </t>
  </si>
  <si>
    <t xml:space="preserve">Gaytan Mascorro </t>
  </si>
  <si>
    <t xml:space="preserve">Venancio Alberto </t>
  </si>
  <si>
    <t xml:space="preserve">Ruíz Velasco de Lira </t>
  </si>
  <si>
    <t xml:space="preserve">Del Valle Rodríguez </t>
  </si>
  <si>
    <t xml:space="preserve">Juan Antonio </t>
  </si>
  <si>
    <t xml:space="preserve">Rosales Martínez </t>
  </si>
  <si>
    <t xml:space="preserve">Fco. Eduardo </t>
  </si>
  <si>
    <t xml:space="preserve">Zorrilla López de Lara </t>
  </si>
  <si>
    <t xml:space="preserve">Jiménez López </t>
  </si>
  <si>
    <t xml:space="preserve">Navarro Franco </t>
  </si>
  <si>
    <t xml:space="preserve">Luis Bernardo </t>
  </si>
  <si>
    <t xml:space="preserve">Contreras Hernández </t>
  </si>
  <si>
    <t xml:space="preserve">Margarita </t>
  </si>
  <si>
    <t xml:space="preserve">Ramírez Fernández </t>
  </si>
  <si>
    <t xml:space="preserve">Reyes Silva </t>
  </si>
  <si>
    <t xml:space="preserve">Rangel Ruiz </t>
  </si>
  <si>
    <t xml:space="preserve">Rodríguez Martínez </t>
  </si>
  <si>
    <t>Juan Roberto</t>
  </si>
  <si>
    <t xml:space="preserve">Silva Murillo </t>
  </si>
  <si>
    <t>J. Francisco</t>
  </si>
  <si>
    <t xml:space="preserve">Valdez Alba </t>
  </si>
  <si>
    <t xml:space="preserve">Leobardo </t>
  </si>
  <si>
    <t xml:space="preserve">Mauricio Serafín </t>
  </si>
  <si>
    <t xml:space="preserve">Juan Guadalupe </t>
  </si>
  <si>
    <t xml:space="preserve">Romo Castorena </t>
  </si>
  <si>
    <t xml:space="preserve">Laura Patricia </t>
  </si>
  <si>
    <t xml:space="preserve">Villanueva Meza </t>
  </si>
  <si>
    <t xml:space="preserve">Medina Quiroz </t>
  </si>
  <si>
    <t xml:space="preserve">Yolanda </t>
  </si>
  <si>
    <t xml:space="preserve">Reyes Rangel </t>
  </si>
  <si>
    <t xml:space="preserve">Roque </t>
  </si>
  <si>
    <t>Cesar</t>
  </si>
  <si>
    <t xml:space="preserve">Martínez Galindo </t>
  </si>
  <si>
    <t xml:space="preserve">Yañez Rodríguez </t>
  </si>
  <si>
    <t xml:space="preserve">Luz Elena </t>
  </si>
  <si>
    <t xml:space="preserve">Sánchez Muñoz </t>
  </si>
  <si>
    <t xml:space="preserve">Jesús Armando </t>
  </si>
  <si>
    <t xml:space="preserve">López Velarde Campa </t>
  </si>
  <si>
    <t xml:space="preserve">Martínez Delgadillo </t>
  </si>
  <si>
    <t xml:space="preserve">Raúl </t>
  </si>
  <si>
    <t xml:space="preserve">Avila Guel </t>
  </si>
  <si>
    <t xml:space="preserve">Pedroza Esparza </t>
  </si>
  <si>
    <t xml:space="preserve">Tomás </t>
  </si>
  <si>
    <t xml:space="preserve">Cisneros Leyva </t>
  </si>
  <si>
    <t>Rogelio</t>
  </si>
  <si>
    <t xml:space="preserve">Pérez Aragón </t>
  </si>
  <si>
    <t>Benjamín</t>
  </si>
  <si>
    <t xml:space="preserve">Rodríguez Mijangos </t>
  </si>
  <si>
    <t xml:space="preserve">Humberto David </t>
  </si>
  <si>
    <t xml:space="preserve">Flores Casillas </t>
  </si>
  <si>
    <t xml:space="preserve">Gómez Barrera </t>
  </si>
  <si>
    <t xml:space="preserve">Héctor Alfredo </t>
  </si>
  <si>
    <t xml:space="preserve">Flores Reynoso </t>
  </si>
  <si>
    <t xml:space="preserve">Ma. Del Carmen </t>
  </si>
  <si>
    <t xml:space="preserve">Bernal Sahagún </t>
  </si>
  <si>
    <t xml:space="preserve">Alfonso de Jesús </t>
  </si>
  <si>
    <t xml:space="preserve">Pimentel González </t>
  </si>
  <si>
    <t xml:space="preserve">Enrique </t>
  </si>
  <si>
    <t xml:space="preserve">Sotelo Mondragón </t>
  </si>
  <si>
    <t xml:space="preserve">Anselmo </t>
  </si>
  <si>
    <t xml:space="preserve">Campos Jasso </t>
  </si>
  <si>
    <t xml:space="preserve">Herrera Ávila </t>
  </si>
  <si>
    <t xml:space="preserve">Fernando </t>
  </si>
  <si>
    <t xml:space="preserve">Padilla Muñoz </t>
  </si>
  <si>
    <t xml:space="preserve">Adolfo </t>
  </si>
  <si>
    <t xml:space="preserve">Jiménez Flores </t>
  </si>
  <si>
    <t>José de Jesús</t>
  </si>
  <si>
    <t xml:space="preserve">Palacios Rivera </t>
  </si>
  <si>
    <t xml:space="preserve">José Salvador </t>
  </si>
  <si>
    <t xml:space="preserve">Magallanes Tiscareño </t>
  </si>
  <si>
    <t xml:space="preserve">Avila Pedroza </t>
  </si>
  <si>
    <t xml:space="preserve">Rangel Hernández </t>
  </si>
  <si>
    <t xml:space="preserve">Martínez Macías </t>
  </si>
  <si>
    <t xml:space="preserve">Luévano Martínez </t>
  </si>
  <si>
    <t xml:space="preserve">Vargas Vázquez </t>
  </si>
  <si>
    <t xml:space="preserve">Galván Cervantes </t>
  </si>
  <si>
    <t xml:space="preserve">Hilario </t>
  </si>
  <si>
    <t xml:space="preserve">Aguilar Cortés </t>
  </si>
  <si>
    <t xml:space="preserve">J. Guadalupe </t>
  </si>
  <si>
    <t xml:space="preserve">Guerrero Escobedo </t>
  </si>
  <si>
    <t xml:space="preserve">Alvarado Alemán </t>
  </si>
  <si>
    <t xml:space="preserve">Josefina </t>
  </si>
  <si>
    <t xml:space="preserve">Castro González </t>
  </si>
  <si>
    <t xml:space="preserve">Medina Olivares </t>
  </si>
  <si>
    <t xml:space="preserve">Narváez Ávila </t>
  </si>
  <si>
    <t xml:space="preserve">Primitivo </t>
  </si>
  <si>
    <t xml:space="preserve">Contreras Durón </t>
  </si>
  <si>
    <t xml:space="preserve">Mares Castonera </t>
  </si>
  <si>
    <t xml:space="preserve">María </t>
  </si>
  <si>
    <t xml:space="preserve">Esparza Marchán </t>
  </si>
  <si>
    <t xml:space="preserve">Manuel </t>
  </si>
  <si>
    <t xml:space="preserve">Martínez Esparza </t>
  </si>
  <si>
    <t xml:space="preserve">Rodríguez García </t>
  </si>
  <si>
    <t xml:space="preserve">Pedro Pablo </t>
  </si>
  <si>
    <t xml:space="preserve">García de Luna </t>
  </si>
  <si>
    <t xml:space="preserve">Reyes Díaz </t>
  </si>
  <si>
    <t xml:space="preserve">Eudave Ruíz </t>
  </si>
  <si>
    <t xml:space="preserve">Díaz Ornelas </t>
  </si>
  <si>
    <t>García Muñoz</t>
  </si>
  <si>
    <t xml:space="preserve">Aguilera García </t>
  </si>
  <si>
    <t xml:space="preserve">Javier Antonio </t>
  </si>
  <si>
    <t xml:space="preserve">González González </t>
  </si>
  <si>
    <t xml:space="preserve">Alférez Barbosa </t>
  </si>
  <si>
    <t xml:space="preserve">Adán </t>
  </si>
  <si>
    <t>PFCRN</t>
  </si>
  <si>
    <t xml:space="preserve">Vela González </t>
  </si>
  <si>
    <t xml:space="preserve">Juan Raúl </t>
  </si>
  <si>
    <t xml:space="preserve">Martínez Gallardo </t>
  </si>
  <si>
    <t xml:space="preserve">Susana </t>
  </si>
  <si>
    <t xml:space="preserve">Raygoza Mejía </t>
  </si>
  <si>
    <t xml:space="preserve">Gerardo </t>
  </si>
  <si>
    <t xml:space="preserve">Hernández Tavera </t>
  </si>
  <si>
    <t xml:space="preserve">Eduardo </t>
  </si>
  <si>
    <t xml:space="preserve">Cárdenas Denma </t>
  </si>
  <si>
    <t xml:space="preserve">Sergio </t>
  </si>
  <si>
    <t xml:space="preserve">Limón Díaz </t>
  </si>
  <si>
    <t xml:space="preserve">Hernández Álvarez </t>
  </si>
  <si>
    <t xml:space="preserve">Laredo Hidalgo </t>
  </si>
  <si>
    <t xml:space="preserve">Ismael </t>
  </si>
  <si>
    <t>Conformación Parlamentaria Mujeres: Presencia (número) y Porcentaje por Partido y Tipo de Principio de Representación, Aguascalientes (1995-1998) LVI Legislatura</t>
  </si>
  <si>
    <t>1992-1995</t>
  </si>
  <si>
    <t>Listado de Diputados por Partido Político y Principio de Representación, Aguascalientes (1992-1995) LV Legislatura</t>
  </si>
  <si>
    <t>Conformación Parlamentaria Mujeres: Presencia (número) y Porcentaje por Partido y Tipo de Principio de Representación, Aguascalientes (1992-1995) LV Legislatura</t>
  </si>
  <si>
    <t xml:space="preserve">Pasillas Escobedo </t>
  </si>
  <si>
    <t>Enrique</t>
  </si>
  <si>
    <t xml:space="preserve">Torres Ornelas </t>
  </si>
  <si>
    <t xml:space="preserve">Padilla Castorena </t>
  </si>
  <si>
    <t xml:space="preserve">Reynoso Chequi </t>
  </si>
  <si>
    <t xml:space="preserve">Quezada Fernández </t>
  </si>
  <si>
    <t xml:space="preserve">Dantón </t>
  </si>
  <si>
    <t xml:space="preserve">Armendaríz García </t>
  </si>
  <si>
    <t>Isidoro</t>
  </si>
  <si>
    <t xml:space="preserve">García Berbena </t>
  </si>
  <si>
    <t xml:space="preserve">Rangel Macías </t>
  </si>
  <si>
    <t xml:space="preserve">Ramos Hernández </t>
  </si>
  <si>
    <t xml:space="preserve">J. Ascensión </t>
  </si>
  <si>
    <t xml:space="preserve">Estrada Valdez </t>
  </si>
  <si>
    <t xml:space="preserve">Aranda González </t>
  </si>
  <si>
    <t xml:space="preserve">Ramiro </t>
  </si>
  <si>
    <t xml:space="preserve">Piña Álvarez </t>
  </si>
  <si>
    <t xml:space="preserve">Altamira Rodríguez </t>
  </si>
  <si>
    <t xml:space="preserve">Ma. Del Consuelo </t>
  </si>
  <si>
    <t xml:space="preserve">Ortega Saucedo </t>
  </si>
  <si>
    <t xml:space="preserve">Felipe de Jesús </t>
  </si>
  <si>
    <t xml:space="preserve">Castorena Tuells </t>
  </si>
  <si>
    <t xml:space="preserve">Escobedo Moreno </t>
  </si>
  <si>
    <t xml:space="preserve">González Chávez </t>
  </si>
  <si>
    <t xml:space="preserve">Ruíz Dondiego </t>
  </si>
  <si>
    <t xml:space="preserve">Quezada Muñoz </t>
  </si>
  <si>
    <t xml:space="preserve">Ma. De Jesús </t>
  </si>
  <si>
    <t xml:space="preserve">De la Cruz Ramos </t>
  </si>
  <si>
    <t xml:space="preserve">Alma Alicia </t>
  </si>
  <si>
    <t xml:space="preserve">López Esparza </t>
  </si>
  <si>
    <t xml:space="preserve">Torres Villaseñor </t>
  </si>
  <si>
    <t xml:space="preserve">Andrade Bárcenas </t>
  </si>
  <si>
    <t xml:space="preserve">Estrada Chávez </t>
  </si>
  <si>
    <t xml:space="preserve">Torres Nafarrete </t>
  </si>
  <si>
    <t xml:space="preserve">Sergio Antonio </t>
  </si>
  <si>
    <t xml:space="preserve">López Palos </t>
  </si>
  <si>
    <t xml:space="preserve">García Benítez </t>
  </si>
  <si>
    <t xml:space="preserve">Valle Colis </t>
  </si>
  <si>
    <t xml:space="preserve">Miguel </t>
  </si>
  <si>
    <t xml:space="preserve">Murillo Adame </t>
  </si>
  <si>
    <t xml:space="preserve">Quezada Chávez </t>
  </si>
  <si>
    <t xml:space="preserve">Faustino </t>
  </si>
  <si>
    <t xml:space="preserve">Marín Martínez </t>
  </si>
  <si>
    <t xml:space="preserve">Ana Isabel </t>
  </si>
  <si>
    <t xml:space="preserve">Esparza Eudave </t>
  </si>
  <si>
    <t xml:space="preserve">J. Refugio </t>
  </si>
  <si>
    <t xml:space="preserve">Vázquez Becerra </t>
  </si>
  <si>
    <t xml:space="preserve">Uribe Zárate </t>
  </si>
  <si>
    <t xml:space="preserve">Ávila Martínez </t>
  </si>
  <si>
    <t xml:space="preserve">Ricardo </t>
  </si>
  <si>
    <t xml:space="preserve">Jáuregui Dimas </t>
  </si>
  <si>
    <t>PPS</t>
  </si>
  <si>
    <t xml:space="preserve">Ortega Martínez </t>
  </si>
  <si>
    <t xml:space="preserve">Macías de Lira </t>
  </si>
  <si>
    <t xml:space="preserve">PARM </t>
  </si>
  <si>
    <t xml:space="preserve">Bernal Cisneros </t>
  </si>
  <si>
    <t xml:space="preserve">Monreal Méndez </t>
  </si>
  <si>
    <t xml:space="preserve">Aguilar Hernández </t>
  </si>
  <si>
    <t xml:space="preserve">Olivares Román </t>
  </si>
  <si>
    <t xml:space="preserve">Yolanda Leticia </t>
  </si>
  <si>
    <t xml:space="preserve">Herrera Jiménez </t>
  </si>
  <si>
    <t xml:space="preserve">Hernández Alvarez </t>
  </si>
  <si>
    <t xml:space="preserve">Vela Alvarado </t>
  </si>
  <si>
    <t>Conformación Parlamentaria Mujeres: Presencia (número) y Porcentaje por Partido y Tipo de Principio de Representación, Aguascalientes (1989-1992) LIV Legislatura</t>
  </si>
  <si>
    <t>Listado de Diputados por Partido Político y Principio de Representación, Aguascalientes (1989-1992) LIV Legislatura</t>
  </si>
  <si>
    <t>1989-1992</t>
  </si>
  <si>
    <t xml:space="preserve">Garza Elizondo </t>
  </si>
  <si>
    <t xml:space="preserve">González Tavárez </t>
  </si>
  <si>
    <t xml:space="preserve">Sánchez Gómez </t>
  </si>
  <si>
    <t xml:space="preserve">Elsa Silvia Teresita </t>
  </si>
  <si>
    <t xml:space="preserve">Jiménez Muñoz </t>
  </si>
  <si>
    <t xml:space="preserve">Robles Olivares </t>
  </si>
  <si>
    <t xml:space="preserve">Raquel </t>
  </si>
  <si>
    <t xml:space="preserve">Reyes Velasco </t>
  </si>
  <si>
    <t xml:space="preserve">Lilia </t>
  </si>
  <si>
    <t xml:space="preserve">Guzmán Díaz </t>
  </si>
  <si>
    <t xml:space="preserve">Gastón </t>
  </si>
  <si>
    <t xml:space="preserve">Moreno Flores </t>
  </si>
  <si>
    <t xml:space="preserve">Federico </t>
  </si>
  <si>
    <t>Valdez Perea</t>
  </si>
  <si>
    <t xml:space="preserve">Martha </t>
  </si>
  <si>
    <t xml:space="preserve">Hornedo González </t>
  </si>
  <si>
    <t xml:space="preserve">De Alba Ortega </t>
  </si>
  <si>
    <t xml:space="preserve">Llamas Ruesga </t>
  </si>
  <si>
    <t xml:space="preserve">Alcántar Valdez </t>
  </si>
  <si>
    <t xml:space="preserve">Imelda </t>
  </si>
  <si>
    <t xml:space="preserve">Lorena </t>
  </si>
  <si>
    <t xml:space="preserve">Magallanes Pérez </t>
  </si>
  <si>
    <t xml:space="preserve">Efrén </t>
  </si>
  <si>
    <t xml:space="preserve">Esparza Lozano </t>
  </si>
  <si>
    <t xml:space="preserve">Froylán </t>
  </si>
  <si>
    <t xml:space="preserve">Chávez Castañeda </t>
  </si>
  <si>
    <t xml:space="preserve">Aceves Jiménez </t>
  </si>
  <si>
    <t xml:space="preserve">Sánchez Martínez </t>
  </si>
  <si>
    <t xml:space="preserve">Pedro </t>
  </si>
  <si>
    <t xml:space="preserve">De las Torres Rodríguez </t>
  </si>
  <si>
    <t xml:space="preserve">María Ofelia </t>
  </si>
  <si>
    <t xml:space="preserve">Sánchez de la Torre </t>
  </si>
  <si>
    <t>Josué</t>
  </si>
  <si>
    <t xml:space="preserve">Serna Serna </t>
  </si>
  <si>
    <t xml:space="preserve"> Reyna Santoyo</t>
  </si>
  <si>
    <t>CAC (PRI-PVEM-PT)</t>
  </si>
  <si>
    <t xml:space="preserve">CVA (PRD-Convergencia) </t>
  </si>
  <si>
    <t>PARM</t>
  </si>
  <si>
    <t xml:space="preserve">Nota: No se encontraron suplentes.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</si>
</sst>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i/>
      <sz val="12"/>
      <color rgb="FF000000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ill="1"/>
    <xf numFmtId="0" fontId="9" fillId="0" borderId="6" xfId="0" applyFont="1" applyFill="1" applyBorder="1" applyAlignment="1">
      <alignment horizontal="center" vertical="center"/>
    </xf>
    <xf numFmtId="164" fontId="0" fillId="0" borderId="0" xfId="0" applyNumberFormat="1"/>
    <xf numFmtId="0" fontId="10" fillId="0" borderId="1" xfId="0" applyFont="1" applyBorder="1" applyAlignment="1">
      <alignment horizontal="center"/>
    </xf>
    <xf numFmtId="0" fontId="9" fillId="0" borderId="0" xfId="0" applyFont="1"/>
    <xf numFmtId="0" fontId="7" fillId="0" borderId="6" xfId="0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1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D15" sqref="D15"/>
    </sheetView>
  </sheetViews>
  <sheetFormatPr baseColWidth="10" defaultRowHeight="16" x14ac:dyDescent="0.2"/>
  <sheetData>
    <row r="1" spans="1:19" x14ac:dyDescent="0.2">
      <c r="A1" s="28" t="s">
        <v>677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2">
      <c r="A2" s="28" t="s">
        <v>2</v>
      </c>
      <c r="B2" s="29" t="s">
        <v>10</v>
      </c>
      <c r="C2" s="29"/>
      <c r="D2" s="29"/>
      <c r="E2" s="29"/>
      <c r="F2" s="29"/>
      <c r="G2" s="29"/>
      <c r="H2" s="30" t="s">
        <v>13</v>
      </c>
      <c r="I2" s="30"/>
      <c r="J2" s="30"/>
      <c r="K2" s="30"/>
      <c r="L2" s="30"/>
      <c r="M2" s="30"/>
      <c r="N2" s="29" t="s">
        <v>11</v>
      </c>
      <c r="O2" s="29"/>
      <c r="P2" s="29"/>
      <c r="Q2" s="29"/>
      <c r="R2" s="29"/>
      <c r="S2" s="29"/>
    </row>
    <row r="3" spans="1:19" x14ac:dyDescent="0.2">
      <c r="A3" s="2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x14ac:dyDescent="0.2">
      <c r="A4" s="22" t="s">
        <v>4</v>
      </c>
      <c r="B4" s="1">
        <v>0</v>
      </c>
      <c r="C4" s="5">
        <v>0</v>
      </c>
      <c r="D4" s="5">
        <v>0</v>
      </c>
      <c r="E4" s="5">
        <v>0</v>
      </c>
      <c r="F4" s="5">
        <f>(B4+D4)</f>
        <v>0</v>
      </c>
      <c r="G4" s="2">
        <f>(F4*100)/F$7</f>
        <v>0</v>
      </c>
      <c r="H4" s="1">
        <v>1</v>
      </c>
      <c r="I4" s="5">
        <f>(H4*100)/L4</f>
        <v>33.333333333333336</v>
      </c>
      <c r="J4" s="5">
        <v>2</v>
      </c>
      <c r="K4" s="5">
        <f>(J4*100)/L4</f>
        <v>66.666666666666671</v>
      </c>
      <c r="L4" s="5">
        <f>(H4+J4)</f>
        <v>3</v>
      </c>
      <c r="M4" s="2">
        <f>(L4*100/L$7)</f>
        <v>75</v>
      </c>
      <c r="N4" s="5">
        <f>(B4+H4)</f>
        <v>1</v>
      </c>
      <c r="O4" s="2">
        <f>(N4*100)/R4</f>
        <v>33.333333333333336</v>
      </c>
      <c r="P4" s="5">
        <f>(D4+J4)</f>
        <v>2</v>
      </c>
      <c r="Q4" s="2">
        <f>(P4*100)/R4</f>
        <v>66.666666666666671</v>
      </c>
      <c r="R4" s="5">
        <f>(N4+P4)</f>
        <v>3</v>
      </c>
      <c r="S4" s="2">
        <f>(R4*100)/R$7</f>
        <v>18.75</v>
      </c>
    </row>
    <row r="5" spans="1:19" x14ac:dyDescent="0.2">
      <c r="A5" s="22" t="s">
        <v>1</v>
      </c>
      <c r="B5" s="1">
        <v>3</v>
      </c>
      <c r="C5" s="5">
        <f t="shared" ref="C5:C7" si="0">(B5*100)/F5</f>
        <v>25</v>
      </c>
      <c r="D5" s="5">
        <v>9</v>
      </c>
      <c r="E5" s="5">
        <f t="shared" ref="E5:E7" si="1">(D5*100)/F5</f>
        <v>75</v>
      </c>
      <c r="F5" s="5">
        <f t="shared" ref="F5:F7" si="2">(B5+D5)</f>
        <v>12</v>
      </c>
      <c r="G5" s="2">
        <f t="shared" ref="G5:G7" si="3">(F5*100)/F$7</f>
        <v>100</v>
      </c>
      <c r="H5" s="1">
        <v>0</v>
      </c>
      <c r="I5" s="5">
        <v>0</v>
      </c>
      <c r="J5" s="5">
        <v>0</v>
      </c>
      <c r="K5" s="5">
        <v>0</v>
      </c>
      <c r="L5" s="5">
        <f t="shared" ref="L5:L7" si="4">(H5+J5)</f>
        <v>0</v>
      </c>
      <c r="M5" s="2">
        <f t="shared" ref="M5:M7" si="5">(L5*100/L$7)</f>
        <v>0</v>
      </c>
      <c r="N5" s="5">
        <f t="shared" ref="N5:N7" si="6">(B5+H5)</f>
        <v>3</v>
      </c>
      <c r="O5" s="2">
        <f t="shared" ref="O5:O7" si="7">(N5*100)/R5</f>
        <v>25</v>
      </c>
      <c r="P5" s="5">
        <f t="shared" ref="P5:P7" si="8">(D5+J5)</f>
        <v>9</v>
      </c>
      <c r="Q5" s="2">
        <f t="shared" ref="Q5:Q7" si="9">(P5*100)/R5</f>
        <v>75</v>
      </c>
      <c r="R5" s="5">
        <f t="shared" ref="R5:R7" si="10">(N5+P5)</f>
        <v>12</v>
      </c>
      <c r="S5" s="2">
        <f t="shared" ref="S5:S7" si="11">(R5*100)/R$7</f>
        <v>75</v>
      </c>
    </row>
    <row r="6" spans="1:19" x14ac:dyDescent="0.2">
      <c r="A6" s="22" t="s">
        <v>595</v>
      </c>
      <c r="B6" s="1">
        <v>0</v>
      </c>
      <c r="C6" s="5">
        <v>0</v>
      </c>
      <c r="D6" s="5">
        <v>0</v>
      </c>
      <c r="E6" s="5">
        <v>0</v>
      </c>
      <c r="F6" s="5">
        <f t="shared" si="2"/>
        <v>0</v>
      </c>
      <c r="G6" s="2">
        <f t="shared" si="3"/>
        <v>0</v>
      </c>
      <c r="H6" s="1">
        <v>0</v>
      </c>
      <c r="I6" s="5">
        <f t="shared" ref="I6:I7" si="12">(H6*100)/L6</f>
        <v>0</v>
      </c>
      <c r="J6" s="5">
        <v>1</v>
      </c>
      <c r="K6" s="5">
        <f t="shared" ref="K6:K7" si="13">(J6*100)/L6</f>
        <v>100</v>
      </c>
      <c r="L6" s="5">
        <f t="shared" si="4"/>
        <v>1</v>
      </c>
      <c r="M6" s="2">
        <f t="shared" si="5"/>
        <v>25</v>
      </c>
      <c r="N6" s="5">
        <f t="shared" si="6"/>
        <v>0</v>
      </c>
      <c r="O6" s="2">
        <f t="shared" si="7"/>
        <v>0</v>
      </c>
      <c r="P6" s="5">
        <f t="shared" si="8"/>
        <v>1</v>
      </c>
      <c r="Q6" s="2">
        <f t="shared" si="9"/>
        <v>100</v>
      </c>
      <c r="R6" s="5">
        <f t="shared" si="10"/>
        <v>1</v>
      </c>
      <c r="S6" s="2">
        <f t="shared" si="11"/>
        <v>6.25</v>
      </c>
    </row>
    <row r="7" spans="1:19" x14ac:dyDescent="0.2">
      <c r="A7" s="22" t="s">
        <v>0</v>
      </c>
      <c r="B7" s="1">
        <f>SUM(B4:B6)</f>
        <v>3</v>
      </c>
      <c r="C7" s="5">
        <f t="shared" si="0"/>
        <v>25</v>
      </c>
      <c r="D7" s="5">
        <f>SUM(D4:D6)</f>
        <v>9</v>
      </c>
      <c r="E7" s="5">
        <f t="shared" si="1"/>
        <v>75</v>
      </c>
      <c r="F7" s="5">
        <f t="shared" si="2"/>
        <v>12</v>
      </c>
      <c r="G7" s="2">
        <f t="shared" si="3"/>
        <v>100</v>
      </c>
      <c r="H7" s="1">
        <f>SUM(H4:H6)</f>
        <v>1</v>
      </c>
      <c r="I7" s="5">
        <f t="shared" si="12"/>
        <v>25</v>
      </c>
      <c r="J7" s="5">
        <f>SUM(J4:J6)</f>
        <v>3</v>
      </c>
      <c r="K7" s="5">
        <f t="shared" si="13"/>
        <v>75</v>
      </c>
      <c r="L7" s="5">
        <f t="shared" si="4"/>
        <v>4</v>
      </c>
      <c r="M7" s="2">
        <f t="shared" si="5"/>
        <v>100</v>
      </c>
      <c r="N7" s="5">
        <f t="shared" si="6"/>
        <v>4</v>
      </c>
      <c r="O7" s="2">
        <f t="shared" si="7"/>
        <v>25</v>
      </c>
      <c r="P7" s="5">
        <f t="shared" si="8"/>
        <v>12</v>
      </c>
      <c r="Q7" s="2">
        <f t="shared" si="9"/>
        <v>75</v>
      </c>
      <c r="R7" s="5">
        <f t="shared" si="10"/>
        <v>16</v>
      </c>
      <c r="S7" s="2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sqref="A1:I1"/>
    </sheetView>
  </sheetViews>
  <sheetFormatPr baseColWidth="10" defaultRowHeight="16" x14ac:dyDescent="0.2"/>
  <cols>
    <col min="1" max="1" width="22.83203125" style="9" customWidth="1"/>
    <col min="2" max="4" width="13.6640625" style="9" customWidth="1"/>
    <col min="5" max="5" width="19.5" style="9" customWidth="1"/>
    <col min="6" max="6" width="12.1640625" style="9" customWidth="1"/>
    <col min="7" max="7" width="15.6640625" style="9" customWidth="1"/>
    <col min="8" max="8" width="19.6640625" style="9" customWidth="1"/>
    <col min="9" max="9" width="13.6640625" style="9" customWidth="1"/>
  </cols>
  <sheetData>
    <row r="1" spans="1:9" ht="17" thickBot="1" x14ac:dyDescent="0.25">
      <c r="A1" s="31" t="s">
        <v>262</v>
      </c>
      <c r="B1" s="32"/>
      <c r="C1" s="32"/>
      <c r="D1" s="32"/>
      <c r="E1" s="32"/>
      <c r="F1" s="32"/>
      <c r="G1" s="32"/>
      <c r="H1" s="32"/>
      <c r="I1" s="33"/>
    </row>
    <row r="2" spans="1:9" ht="33" thickBot="1" x14ac:dyDescent="0.25">
      <c r="A2" s="11" t="s">
        <v>18</v>
      </c>
      <c r="B2" s="12" t="s">
        <v>19</v>
      </c>
      <c r="C2" s="13" t="s">
        <v>20</v>
      </c>
      <c r="D2" s="12" t="s">
        <v>2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 x14ac:dyDescent="0.25">
      <c r="A3" s="6" t="s">
        <v>265</v>
      </c>
      <c r="B3" s="7" t="s">
        <v>266</v>
      </c>
      <c r="C3" s="8" t="s">
        <v>108</v>
      </c>
      <c r="D3" s="7" t="s">
        <v>4</v>
      </c>
      <c r="E3" s="7" t="s">
        <v>10</v>
      </c>
      <c r="F3" s="14" t="s">
        <v>86</v>
      </c>
      <c r="G3" s="7"/>
      <c r="H3" s="7" t="s">
        <v>31</v>
      </c>
      <c r="I3" s="7" t="s">
        <v>263</v>
      </c>
    </row>
    <row r="4" spans="1:9" ht="17" thickBot="1" x14ac:dyDescent="0.25">
      <c r="A4" s="6" t="s">
        <v>267</v>
      </c>
      <c r="B4" s="7" t="s">
        <v>268</v>
      </c>
      <c r="C4" s="8" t="s">
        <v>108</v>
      </c>
      <c r="D4" s="7" t="s">
        <v>4</v>
      </c>
      <c r="E4" s="7" t="s">
        <v>10</v>
      </c>
      <c r="F4" s="14" t="s">
        <v>87</v>
      </c>
      <c r="G4" s="7"/>
      <c r="H4" s="7" t="s">
        <v>31</v>
      </c>
      <c r="I4" s="7" t="s">
        <v>263</v>
      </c>
    </row>
    <row r="5" spans="1:9" ht="17" thickBot="1" x14ac:dyDescent="0.25">
      <c r="A5" s="6" t="s">
        <v>447</v>
      </c>
      <c r="B5" s="7" t="s">
        <v>37</v>
      </c>
      <c r="C5" s="8" t="s">
        <v>108</v>
      </c>
      <c r="D5" s="7" t="s">
        <v>4</v>
      </c>
      <c r="E5" s="7" t="s">
        <v>10</v>
      </c>
      <c r="F5" s="14" t="s">
        <v>88</v>
      </c>
      <c r="G5" s="7"/>
      <c r="H5" s="7" t="s">
        <v>31</v>
      </c>
      <c r="I5" s="7" t="s">
        <v>263</v>
      </c>
    </row>
    <row r="6" spans="1:9" ht="17" thickBot="1" x14ac:dyDescent="0.25">
      <c r="A6" s="6" t="s">
        <v>269</v>
      </c>
      <c r="B6" s="7" t="s">
        <v>261</v>
      </c>
      <c r="C6" s="8" t="s">
        <v>108</v>
      </c>
      <c r="D6" s="7" t="s">
        <v>4</v>
      </c>
      <c r="E6" s="7" t="s">
        <v>10</v>
      </c>
      <c r="F6" s="14" t="s">
        <v>89</v>
      </c>
      <c r="G6" s="7"/>
      <c r="H6" s="7" t="s">
        <v>31</v>
      </c>
      <c r="I6" s="7" t="s">
        <v>263</v>
      </c>
    </row>
    <row r="7" spans="1:9" ht="17" thickBot="1" x14ac:dyDescent="0.25">
      <c r="A7" s="6" t="s">
        <v>270</v>
      </c>
      <c r="B7" s="7" t="s">
        <v>271</v>
      </c>
      <c r="C7" s="8" t="s">
        <v>108</v>
      </c>
      <c r="D7" s="7" t="s">
        <v>4</v>
      </c>
      <c r="E7" s="7" t="s">
        <v>10</v>
      </c>
      <c r="F7" s="14" t="s">
        <v>90</v>
      </c>
      <c r="G7" s="7"/>
      <c r="H7" s="7" t="s">
        <v>31</v>
      </c>
      <c r="I7" s="7" t="s">
        <v>263</v>
      </c>
    </row>
    <row r="8" spans="1:9" ht="17" thickBot="1" x14ac:dyDescent="0.25">
      <c r="A8" s="6" t="s">
        <v>272</v>
      </c>
      <c r="B8" s="7" t="s">
        <v>273</v>
      </c>
      <c r="C8" s="8" t="s">
        <v>116</v>
      </c>
      <c r="D8" s="7" t="s">
        <v>4</v>
      </c>
      <c r="E8" s="7" t="s">
        <v>10</v>
      </c>
      <c r="F8" s="14" t="s">
        <v>91</v>
      </c>
      <c r="G8" s="7"/>
      <c r="H8" s="7" t="s">
        <v>31</v>
      </c>
      <c r="I8" s="7" t="s">
        <v>263</v>
      </c>
    </row>
    <row r="9" spans="1:9" ht="17" thickBot="1" x14ac:dyDescent="0.25">
      <c r="A9" s="6" t="s">
        <v>203</v>
      </c>
      <c r="B9" s="7" t="s">
        <v>132</v>
      </c>
      <c r="C9" s="8" t="s">
        <v>108</v>
      </c>
      <c r="D9" s="7" t="s">
        <v>4</v>
      </c>
      <c r="E9" s="7" t="s">
        <v>10</v>
      </c>
      <c r="F9" s="14" t="s">
        <v>92</v>
      </c>
      <c r="G9" s="7"/>
      <c r="H9" s="7" t="s">
        <v>31</v>
      </c>
      <c r="I9" s="7" t="s">
        <v>263</v>
      </c>
    </row>
    <row r="10" spans="1:9" ht="17" thickBot="1" x14ac:dyDescent="0.25">
      <c r="A10" s="6" t="s">
        <v>274</v>
      </c>
      <c r="B10" s="7" t="s">
        <v>275</v>
      </c>
      <c r="C10" s="8" t="s">
        <v>116</v>
      </c>
      <c r="D10" s="7" t="s">
        <v>1</v>
      </c>
      <c r="E10" s="7" t="s">
        <v>10</v>
      </c>
      <c r="F10" s="14" t="s">
        <v>93</v>
      </c>
      <c r="G10" s="7"/>
      <c r="H10" s="7" t="s">
        <v>31</v>
      </c>
      <c r="I10" s="7" t="s">
        <v>263</v>
      </c>
    </row>
    <row r="11" spans="1:9" ht="17" thickBot="1" x14ac:dyDescent="0.25">
      <c r="A11" s="6" t="s">
        <v>276</v>
      </c>
      <c r="B11" s="7" t="s">
        <v>277</v>
      </c>
      <c r="C11" s="8" t="s">
        <v>108</v>
      </c>
      <c r="D11" s="7" t="s">
        <v>1</v>
      </c>
      <c r="E11" s="7" t="s">
        <v>10</v>
      </c>
      <c r="F11" s="14" t="s">
        <v>94</v>
      </c>
      <c r="G11" s="7"/>
      <c r="H11" s="7" t="s">
        <v>31</v>
      </c>
      <c r="I11" s="7" t="s">
        <v>263</v>
      </c>
    </row>
    <row r="12" spans="1:9" ht="17" thickBot="1" x14ac:dyDescent="0.25">
      <c r="A12" s="6" t="s">
        <v>278</v>
      </c>
      <c r="B12" s="7" t="s">
        <v>132</v>
      </c>
      <c r="C12" s="8" t="s">
        <v>108</v>
      </c>
      <c r="D12" s="7" t="s">
        <v>1</v>
      </c>
      <c r="E12" s="7" t="s">
        <v>10</v>
      </c>
      <c r="F12" s="14" t="s">
        <v>95</v>
      </c>
      <c r="G12" s="7"/>
      <c r="H12" s="7" t="s">
        <v>31</v>
      </c>
      <c r="I12" s="7" t="s">
        <v>263</v>
      </c>
    </row>
    <row r="13" spans="1:9" ht="17" thickBot="1" x14ac:dyDescent="0.25">
      <c r="A13" s="6" t="s">
        <v>279</v>
      </c>
      <c r="B13" s="7" t="s">
        <v>280</v>
      </c>
      <c r="C13" s="8" t="s">
        <v>108</v>
      </c>
      <c r="D13" s="7" t="s">
        <v>1</v>
      </c>
      <c r="E13" s="7" t="s">
        <v>10</v>
      </c>
      <c r="F13" s="14" t="s">
        <v>96</v>
      </c>
      <c r="G13" s="7"/>
      <c r="H13" s="7" t="s">
        <v>31</v>
      </c>
      <c r="I13" s="7" t="s">
        <v>263</v>
      </c>
    </row>
    <row r="14" spans="1:9" ht="17" thickBot="1" x14ac:dyDescent="0.25">
      <c r="A14" s="6" t="s">
        <v>281</v>
      </c>
      <c r="B14" s="7" t="s">
        <v>110</v>
      </c>
      <c r="C14" s="8" t="s">
        <v>108</v>
      </c>
      <c r="D14" s="7" t="s">
        <v>1</v>
      </c>
      <c r="E14" s="7" t="s">
        <v>10</v>
      </c>
      <c r="F14" s="14" t="s">
        <v>97</v>
      </c>
      <c r="G14" s="7"/>
      <c r="H14" s="7" t="s">
        <v>31</v>
      </c>
      <c r="I14" s="7" t="s">
        <v>263</v>
      </c>
    </row>
    <row r="15" spans="1:9" ht="17" thickBot="1" x14ac:dyDescent="0.25">
      <c r="A15" s="6" t="s">
        <v>282</v>
      </c>
      <c r="B15" s="7" t="s">
        <v>283</v>
      </c>
      <c r="C15" s="8" t="s">
        <v>108</v>
      </c>
      <c r="D15" s="7" t="s">
        <v>1</v>
      </c>
      <c r="E15" s="7" t="s">
        <v>10</v>
      </c>
      <c r="F15" s="14" t="s">
        <v>98</v>
      </c>
      <c r="G15" s="7"/>
      <c r="H15" s="7" t="s">
        <v>31</v>
      </c>
      <c r="I15" s="7" t="s">
        <v>263</v>
      </c>
    </row>
    <row r="16" spans="1:9" ht="17" thickBot="1" x14ac:dyDescent="0.25">
      <c r="A16" s="6" t="s">
        <v>284</v>
      </c>
      <c r="B16" s="7" t="s">
        <v>285</v>
      </c>
      <c r="C16" s="8" t="s">
        <v>108</v>
      </c>
      <c r="D16" s="7" t="s">
        <v>1</v>
      </c>
      <c r="E16" s="7" t="s">
        <v>10</v>
      </c>
      <c r="F16" s="14" t="s">
        <v>99</v>
      </c>
      <c r="G16" s="7"/>
      <c r="H16" s="7" t="s">
        <v>31</v>
      </c>
      <c r="I16" s="7" t="s">
        <v>263</v>
      </c>
    </row>
    <row r="17" spans="1:9" ht="17" thickBot="1" x14ac:dyDescent="0.25">
      <c r="A17" s="6" t="s">
        <v>286</v>
      </c>
      <c r="B17" s="7" t="s">
        <v>287</v>
      </c>
      <c r="C17" s="8" t="s">
        <v>108</v>
      </c>
      <c r="D17" s="7" t="s">
        <v>208</v>
      </c>
      <c r="E17" s="7" t="s">
        <v>10</v>
      </c>
      <c r="F17" s="14" t="s">
        <v>100</v>
      </c>
      <c r="G17" s="7"/>
      <c r="H17" s="7" t="s">
        <v>31</v>
      </c>
      <c r="I17" s="7" t="s">
        <v>263</v>
      </c>
    </row>
    <row r="18" spans="1:9" ht="17" thickBot="1" x14ac:dyDescent="0.25">
      <c r="A18" s="6" t="s">
        <v>288</v>
      </c>
      <c r="B18" s="7" t="s">
        <v>169</v>
      </c>
      <c r="C18" s="8" t="s">
        <v>108</v>
      </c>
      <c r="D18" s="7" t="s">
        <v>1</v>
      </c>
      <c r="E18" s="7" t="s">
        <v>10</v>
      </c>
      <c r="F18" s="14" t="s">
        <v>101</v>
      </c>
      <c r="G18" s="7"/>
      <c r="H18" s="7" t="s">
        <v>31</v>
      </c>
      <c r="I18" s="7" t="s">
        <v>263</v>
      </c>
    </row>
    <row r="19" spans="1:9" ht="17" thickBot="1" x14ac:dyDescent="0.25">
      <c r="A19" s="6" t="s">
        <v>153</v>
      </c>
      <c r="B19" s="7" t="s">
        <v>154</v>
      </c>
      <c r="C19" s="8" t="s">
        <v>108</v>
      </c>
      <c r="D19" s="7" t="s">
        <v>9</v>
      </c>
      <c r="E19" s="7" t="s">
        <v>10</v>
      </c>
      <c r="F19" s="14" t="s">
        <v>102</v>
      </c>
      <c r="G19" s="7"/>
      <c r="H19" s="7" t="s">
        <v>31</v>
      </c>
      <c r="I19" s="7" t="s">
        <v>263</v>
      </c>
    </row>
    <row r="20" spans="1:9" ht="17" thickBot="1" x14ac:dyDescent="0.25">
      <c r="A20" s="6" t="s">
        <v>289</v>
      </c>
      <c r="B20" s="7" t="s">
        <v>290</v>
      </c>
      <c r="C20" s="8" t="s">
        <v>108</v>
      </c>
      <c r="D20" s="7" t="s">
        <v>1</v>
      </c>
      <c r="E20" s="7" t="s">
        <v>10</v>
      </c>
      <c r="F20" s="14" t="s">
        <v>103</v>
      </c>
      <c r="G20" s="7"/>
      <c r="H20" s="7" t="s">
        <v>31</v>
      </c>
      <c r="I20" s="7" t="s">
        <v>263</v>
      </c>
    </row>
    <row r="21" spans="1:9" s="19" customFormat="1" ht="17" thickBot="1" x14ac:dyDescent="0.25">
      <c r="A21" s="16" t="s">
        <v>291</v>
      </c>
      <c r="B21" s="17" t="s">
        <v>151</v>
      </c>
      <c r="C21" s="18" t="s">
        <v>108</v>
      </c>
      <c r="D21" s="17" t="s">
        <v>1</v>
      </c>
      <c r="E21" s="17" t="s">
        <v>69</v>
      </c>
      <c r="F21" s="17"/>
      <c r="G21" s="17"/>
      <c r="H21" s="17" t="s">
        <v>31</v>
      </c>
      <c r="I21" s="17" t="s">
        <v>263</v>
      </c>
    </row>
    <row r="22" spans="1:9" ht="17" thickBot="1" x14ac:dyDescent="0.25">
      <c r="A22" s="6" t="s">
        <v>292</v>
      </c>
      <c r="B22" s="7" t="s">
        <v>293</v>
      </c>
      <c r="C22" s="8" t="s">
        <v>108</v>
      </c>
      <c r="D22" s="7" t="s">
        <v>1</v>
      </c>
      <c r="E22" s="7" t="s">
        <v>69</v>
      </c>
      <c r="F22" s="7"/>
      <c r="G22" s="7"/>
      <c r="H22" s="7" t="s">
        <v>31</v>
      </c>
      <c r="I22" s="7" t="s">
        <v>263</v>
      </c>
    </row>
    <row r="23" spans="1:9" ht="17" thickBot="1" x14ac:dyDescent="0.25">
      <c r="A23" s="6" t="s">
        <v>294</v>
      </c>
      <c r="B23" s="7" t="s">
        <v>295</v>
      </c>
      <c r="C23" s="8" t="s">
        <v>108</v>
      </c>
      <c r="D23" s="7" t="s">
        <v>1</v>
      </c>
      <c r="E23" s="7" t="s">
        <v>69</v>
      </c>
      <c r="F23" s="7"/>
      <c r="G23" s="7"/>
      <c r="H23" s="7" t="s">
        <v>31</v>
      </c>
      <c r="I23" s="7" t="s">
        <v>263</v>
      </c>
    </row>
    <row r="24" spans="1:9" ht="17" thickBot="1" x14ac:dyDescent="0.25">
      <c r="A24" s="6" t="s">
        <v>296</v>
      </c>
      <c r="B24" s="7" t="s">
        <v>271</v>
      </c>
      <c r="C24" s="8" t="s">
        <v>108</v>
      </c>
      <c r="D24" s="7" t="s">
        <v>4</v>
      </c>
      <c r="E24" s="7" t="s">
        <v>69</v>
      </c>
      <c r="F24" s="7"/>
      <c r="G24" s="7"/>
      <c r="H24" s="7" t="s">
        <v>31</v>
      </c>
      <c r="I24" s="7" t="s">
        <v>263</v>
      </c>
    </row>
    <row r="25" spans="1:9" ht="17" thickBot="1" x14ac:dyDescent="0.25">
      <c r="A25" s="6" t="s">
        <v>297</v>
      </c>
      <c r="B25" s="7" t="s">
        <v>271</v>
      </c>
      <c r="C25" s="8" t="s">
        <v>108</v>
      </c>
      <c r="D25" s="7" t="s">
        <v>4</v>
      </c>
      <c r="E25" s="7" t="s">
        <v>69</v>
      </c>
      <c r="F25" s="7"/>
      <c r="G25" s="7"/>
      <c r="H25" s="7" t="s">
        <v>31</v>
      </c>
      <c r="I25" s="7" t="s">
        <v>263</v>
      </c>
    </row>
    <row r="26" spans="1:9" ht="17" thickBot="1" x14ac:dyDescent="0.25">
      <c r="A26" s="6" t="s">
        <v>298</v>
      </c>
      <c r="B26" s="7" t="s">
        <v>299</v>
      </c>
      <c r="C26" s="8" t="s">
        <v>116</v>
      </c>
      <c r="D26" s="7" t="s">
        <v>4</v>
      </c>
      <c r="E26" s="7" t="s">
        <v>69</v>
      </c>
      <c r="F26" s="7"/>
      <c r="G26" s="7"/>
      <c r="H26" s="7" t="s">
        <v>31</v>
      </c>
      <c r="I26" s="7" t="s">
        <v>263</v>
      </c>
    </row>
    <row r="27" spans="1:9" ht="17" thickBot="1" x14ac:dyDescent="0.25">
      <c r="A27" s="6" t="s">
        <v>155</v>
      </c>
      <c r="B27" s="7" t="s">
        <v>156</v>
      </c>
      <c r="C27" s="8" t="s">
        <v>108</v>
      </c>
      <c r="D27" s="7" t="s">
        <v>208</v>
      </c>
      <c r="E27" s="7" t="s">
        <v>69</v>
      </c>
      <c r="F27" s="7"/>
      <c r="G27" s="7"/>
      <c r="H27" s="7" t="s">
        <v>31</v>
      </c>
      <c r="I27" s="7" t="s">
        <v>263</v>
      </c>
    </row>
    <row r="28" spans="1:9" ht="17" thickBot="1" x14ac:dyDescent="0.25">
      <c r="A28" s="6" t="s">
        <v>300</v>
      </c>
      <c r="B28" s="7" t="s">
        <v>301</v>
      </c>
      <c r="C28" s="8" t="s">
        <v>108</v>
      </c>
      <c r="D28" s="7" t="s">
        <v>9</v>
      </c>
      <c r="E28" s="7" t="s">
        <v>69</v>
      </c>
      <c r="F28" s="7"/>
      <c r="G28" s="7"/>
      <c r="H28" s="7" t="s">
        <v>31</v>
      </c>
      <c r="I28" s="7" t="s">
        <v>263</v>
      </c>
    </row>
    <row r="29" spans="1:9" ht="17" thickBot="1" x14ac:dyDescent="0.25">
      <c r="A29" s="6" t="s">
        <v>302</v>
      </c>
      <c r="B29" s="7" t="s">
        <v>490</v>
      </c>
      <c r="C29" s="8" t="s">
        <v>108</v>
      </c>
      <c r="D29" s="7" t="s">
        <v>7</v>
      </c>
      <c r="E29" s="7" t="s">
        <v>69</v>
      </c>
      <c r="F29" s="7"/>
      <c r="G29" s="7"/>
      <c r="H29" s="7" t="s">
        <v>31</v>
      </c>
      <c r="I29" s="7" t="s">
        <v>263</v>
      </c>
    </row>
    <row r="30" spans="1:9" ht="17" thickBot="1" x14ac:dyDescent="0.25">
      <c r="A30" s="6" t="s">
        <v>448</v>
      </c>
      <c r="B30" s="7" t="s">
        <v>449</v>
      </c>
      <c r="C30" s="8" t="s">
        <v>108</v>
      </c>
      <c r="D30" s="7" t="s">
        <v>4</v>
      </c>
      <c r="E30" s="6" t="s">
        <v>10</v>
      </c>
      <c r="F30" s="6" t="s">
        <v>86</v>
      </c>
      <c r="G30" s="6"/>
      <c r="H30" s="6" t="s">
        <v>348</v>
      </c>
      <c r="I30" s="7" t="s">
        <v>263</v>
      </c>
    </row>
    <row r="31" spans="1:9" ht="17" thickBot="1" x14ac:dyDescent="0.25">
      <c r="A31" s="6" t="s">
        <v>450</v>
      </c>
      <c r="B31" s="7" t="s">
        <v>451</v>
      </c>
      <c r="C31" s="8" t="s">
        <v>108</v>
      </c>
      <c r="D31" s="7" t="s">
        <v>4</v>
      </c>
      <c r="E31" s="6" t="s">
        <v>10</v>
      </c>
      <c r="F31" s="6" t="s">
        <v>87</v>
      </c>
      <c r="G31" s="6"/>
      <c r="H31" s="6" t="s">
        <v>348</v>
      </c>
      <c r="I31" s="7" t="s">
        <v>263</v>
      </c>
    </row>
    <row r="32" spans="1:9" ht="17" thickBot="1" x14ac:dyDescent="0.25">
      <c r="A32" s="6" t="s">
        <v>219</v>
      </c>
      <c r="B32" s="7" t="s">
        <v>452</v>
      </c>
      <c r="C32" s="8" t="s">
        <v>108</v>
      </c>
      <c r="D32" s="7" t="s">
        <v>4</v>
      </c>
      <c r="E32" s="6" t="s">
        <v>10</v>
      </c>
      <c r="F32" s="6" t="s">
        <v>88</v>
      </c>
      <c r="G32" s="6"/>
      <c r="H32" s="6" t="s">
        <v>348</v>
      </c>
      <c r="I32" s="7" t="s">
        <v>263</v>
      </c>
    </row>
    <row r="33" spans="1:9" ht="17" thickBot="1" x14ac:dyDescent="0.25">
      <c r="A33" s="6" t="s">
        <v>453</v>
      </c>
      <c r="B33" s="7" t="s">
        <v>454</v>
      </c>
      <c r="C33" s="8" t="s">
        <v>108</v>
      </c>
      <c r="D33" s="7" t="s">
        <v>4</v>
      </c>
      <c r="E33" s="6" t="s">
        <v>10</v>
      </c>
      <c r="F33" s="6" t="s">
        <v>89</v>
      </c>
      <c r="G33" s="6"/>
      <c r="H33" s="6" t="s">
        <v>348</v>
      </c>
      <c r="I33" s="7" t="s">
        <v>263</v>
      </c>
    </row>
    <row r="34" spans="1:9" ht="17" thickBot="1" x14ac:dyDescent="0.25">
      <c r="A34" s="6" t="s">
        <v>455</v>
      </c>
      <c r="B34" s="7" t="s">
        <v>456</v>
      </c>
      <c r="C34" s="8" t="s">
        <v>108</v>
      </c>
      <c r="D34" s="7" t="s">
        <v>4</v>
      </c>
      <c r="E34" s="6" t="s">
        <v>10</v>
      </c>
      <c r="F34" s="6" t="s">
        <v>90</v>
      </c>
      <c r="G34" s="6"/>
      <c r="H34" s="6" t="s">
        <v>348</v>
      </c>
      <c r="I34" s="7" t="s">
        <v>263</v>
      </c>
    </row>
    <row r="35" spans="1:9" ht="17" thickBot="1" x14ac:dyDescent="0.25">
      <c r="A35" s="6" t="s">
        <v>457</v>
      </c>
      <c r="B35" s="7" t="s">
        <v>458</v>
      </c>
      <c r="C35" s="8" t="s">
        <v>108</v>
      </c>
      <c r="D35" s="7" t="s">
        <v>4</v>
      </c>
      <c r="E35" s="6" t="s">
        <v>10</v>
      </c>
      <c r="F35" s="6" t="s">
        <v>91</v>
      </c>
      <c r="G35" s="6"/>
      <c r="H35" s="6" t="s">
        <v>348</v>
      </c>
      <c r="I35" s="7" t="s">
        <v>263</v>
      </c>
    </row>
    <row r="36" spans="1:9" ht="17" thickBot="1" x14ac:dyDescent="0.25">
      <c r="A36" s="6" t="s">
        <v>177</v>
      </c>
      <c r="B36" s="7" t="s">
        <v>459</v>
      </c>
      <c r="C36" s="8" t="s">
        <v>116</v>
      </c>
      <c r="D36" s="7" t="s">
        <v>4</v>
      </c>
      <c r="E36" s="6" t="s">
        <v>10</v>
      </c>
      <c r="F36" s="6" t="s">
        <v>92</v>
      </c>
      <c r="G36" s="6"/>
      <c r="H36" s="6" t="s">
        <v>348</v>
      </c>
      <c r="I36" s="7" t="s">
        <v>263</v>
      </c>
    </row>
    <row r="37" spans="1:9" ht="17" thickBot="1" x14ac:dyDescent="0.25">
      <c r="A37" s="6" t="s">
        <v>460</v>
      </c>
      <c r="B37" s="7" t="s">
        <v>461</v>
      </c>
      <c r="C37" s="8" t="s">
        <v>108</v>
      </c>
      <c r="D37" s="7" t="s">
        <v>1</v>
      </c>
      <c r="E37" s="6" t="s">
        <v>10</v>
      </c>
      <c r="F37" s="6" t="s">
        <v>93</v>
      </c>
      <c r="G37" s="6"/>
      <c r="H37" s="6" t="s">
        <v>348</v>
      </c>
      <c r="I37" s="7" t="s">
        <v>263</v>
      </c>
    </row>
    <row r="38" spans="1:9" ht="17" thickBot="1" x14ac:dyDescent="0.25">
      <c r="A38" s="6" t="s">
        <v>462</v>
      </c>
      <c r="B38" s="7" t="s">
        <v>463</v>
      </c>
      <c r="C38" s="8" t="s">
        <v>108</v>
      </c>
      <c r="D38" s="7" t="s">
        <v>1</v>
      </c>
      <c r="E38" s="6" t="s">
        <v>10</v>
      </c>
      <c r="F38" s="6" t="s">
        <v>94</v>
      </c>
      <c r="G38" s="6"/>
      <c r="H38" s="6" t="s">
        <v>348</v>
      </c>
      <c r="I38" s="7" t="s">
        <v>263</v>
      </c>
    </row>
    <row r="39" spans="1:9" ht="17" thickBot="1" x14ac:dyDescent="0.25">
      <c r="A39" s="6" t="s">
        <v>464</v>
      </c>
      <c r="B39" s="7" t="s">
        <v>465</v>
      </c>
      <c r="C39" s="8" t="s">
        <v>116</v>
      </c>
      <c r="D39" s="7" t="s">
        <v>1</v>
      </c>
      <c r="E39" s="6" t="s">
        <v>10</v>
      </c>
      <c r="F39" s="6" t="s">
        <v>95</v>
      </c>
      <c r="G39" s="6"/>
      <c r="H39" s="6" t="s">
        <v>348</v>
      </c>
      <c r="I39" s="7" t="s">
        <v>263</v>
      </c>
    </row>
    <row r="40" spans="1:9" ht="17" thickBot="1" x14ac:dyDescent="0.25">
      <c r="A40" s="6" t="s">
        <v>466</v>
      </c>
      <c r="B40" s="7" t="s">
        <v>467</v>
      </c>
      <c r="C40" s="8" t="s">
        <v>108</v>
      </c>
      <c r="D40" s="7" t="s">
        <v>1</v>
      </c>
      <c r="E40" s="6" t="s">
        <v>10</v>
      </c>
      <c r="F40" s="6" t="s">
        <v>96</v>
      </c>
      <c r="G40" s="6"/>
      <c r="H40" s="6" t="s">
        <v>348</v>
      </c>
      <c r="I40" s="7" t="s">
        <v>263</v>
      </c>
    </row>
    <row r="41" spans="1:9" ht="17" thickBot="1" x14ac:dyDescent="0.25">
      <c r="A41" s="6" t="s">
        <v>468</v>
      </c>
      <c r="B41" s="7" t="s">
        <v>469</v>
      </c>
      <c r="C41" s="8" t="s">
        <v>108</v>
      </c>
      <c r="D41" s="7" t="s">
        <v>1</v>
      </c>
      <c r="E41" s="6" t="s">
        <v>10</v>
      </c>
      <c r="F41" s="6" t="s">
        <v>97</v>
      </c>
      <c r="G41" s="6"/>
      <c r="H41" s="6" t="s">
        <v>348</v>
      </c>
      <c r="I41" s="7" t="s">
        <v>263</v>
      </c>
    </row>
    <row r="42" spans="1:9" ht="17" thickBot="1" x14ac:dyDescent="0.25">
      <c r="A42" s="6" t="s">
        <v>470</v>
      </c>
      <c r="B42" s="7" t="s">
        <v>471</v>
      </c>
      <c r="C42" s="8" t="s">
        <v>116</v>
      </c>
      <c r="D42" s="7" t="s">
        <v>1</v>
      </c>
      <c r="E42" s="6" t="s">
        <v>10</v>
      </c>
      <c r="F42" s="6" t="s">
        <v>98</v>
      </c>
      <c r="G42" s="6"/>
      <c r="H42" s="6" t="s">
        <v>348</v>
      </c>
      <c r="I42" s="7" t="s">
        <v>263</v>
      </c>
    </row>
    <row r="43" spans="1:9" ht="17" thickBot="1" x14ac:dyDescent="0.25">
      <c r="A43" s="6" t="s">
        <v>472</v>
      </c>
      <c r="B43" s="7" t="s">
        <v>112</v>
      </c>
      <c r="C43" s="8" t="s">
        <v>108</v>
      </c>
      <c r="D43" s="7" t="s">
        <v>1</v>
      </c>
      <c r="E43" s="6" t="s">
        <v>10</v>
      </c>
      <c r="F43" s="6" t="s">
        <v>99</v>
      </c>
      <c r="G43" s="6"/>
      <c r="H43" s="6" t="s">
        <v>348</v>
      </c>
      <c r="I43" s="7" t="s">
        <v>263</v>
      </c>
    </row>
    <row r="44" spans="1:9" ht="17" thickBot="1" x14ac:dyDescent="0.25">
      <c r="A44" s="6" t="s">
        <v>473</v>
      </c>
      <c r="B44" s="7" t="s">
        <v>151</v>
      </c>
      <c r="C44" s="8" t="s">
        <v>108</v>
      </c>
      <c r="D44" s="7" t="s">
        <v>208</v>
      </c>
      <c r="E44" s="6" t="s">
        <v>10</v>
      </c>
      <c r="F44" s="6" t="s">
        <v>100</v>
      </c>
      <c r="G44" s="6"/>
      <c r="H44" s="6" t="s">
        <v>348</v>
      </c>
      <c r="I44" s="7" t="s">
        <v>263</v>
      </c>
    </row>
    <row r="45" spans="1:9" ht="17" thickBot="1" x14ac:dyDescent="0.25">
      <c r="A45" s="6" t="s">
        <v>168</v>
      </c>
      <c r="B45" s="7" t="s">
        <v>169</v>
      </c>
      <c r="C45" s="8" t="s">
        <v>108</v>
      </c>
      <c r="D45" s="7" t="s">
        <v>1</v>
      </c>
      <c r="E45" s="6" t="s">
        <v>10</v>
      </c>
      <c r="F45" s="6" t="s">
        <v>101</v>
      </c>
      <c r="G45" s="6"/>
      <c r="H45" s="6" t="s">
        <v>348</v>
      </c>
      <c r="I45" s="7" t="s">
        <v>263</v>
      </c>
    </row>
    <row r="46" spans="1:9" ht="17" thickBot="1" x14ac:dyDescent="0.25">
      <c r="A46" s="6" t="s">
        <v>474</v>
      </c>
      <c r="B46" s="7" t="s">
        <v>475</v>
      </c>
      <c r="C46" s="8" t="s">
        <v>108</v>
      </c>
      <c r="D46" s="7" t="s">
        <v>9</v>
      </c>
      <c r="E46" s="6" t="s">
        <v>10</v>
      </c>
      <c r="F46" s="6" t="s">
        <v>102</v>
      </c>
      <c r="G46" s="6"/>
      <c r="H46" s="6" t="s">
        <v>348</v>
      </c>
      <c r="I46" s="7" t="s">
        <v>263</v>
      </c>
    </row>
    <row r="47" spans="1:9" ht="17" thickBot="1" x14ac:dyDescent="0.25">
      <c r="A47" s="6" t="s">
        <v>476</v>
      </c>
      <c r="B47" s="7" t="s">
        <v>477</v>
      </c>
      <c r="C47" s="8" t="s">
        <v>108</v>
      </c>
      <c r="D47" s="7" t="s">
        <v>1</v>
      </c>
      <c r="E47" s="6" t="s">
        <v>10</v>
      </c>
      <c r="F47" s="6" t="s">
        <v>103</v>
      </c>
      <c r="G47" s="6"/>
      <c r="H47" s="6" t="s">
        <v>348</v>
      </c>
      <c r="I47" s="7" t="s">
        <v>263</v>
      </c>
    </row>
    <row r="48" spans="1:9" s="19" customFormat="1" ht="17" thickBot="1" x14ac:dyDescent="0.25">
      <c r="A48" s="16" t="s">
        <v>484</v>
      </c>
      <c r="B48" s="17" t="s">
        <v>186</v>
      </c>
      <c r="C48" s="18" t="s">
        <v>108</v>
      </c>
      <c r="D48" s="17" t="s">
        <v>1</v>
      </c>
      <c r="E48" s="16" t="s">
        <v>69</v>
      </c>
      <c r="F48" s="16"/>
      <c r="G48" s="16"/>
      <c r="H48" s="16" t="s">
        <v>348</v>
      </c>
      <c r="I48" s="17" t="s">
        <v>263</v>
      </c>
    </row>
    <row r="49" spans="1:9" ht="17" thickBot="1" x14ac:dyDescent="0.25">
      <c r="A49" s="6" t="s">
        <v>485</v>
      </c>
      <c r="B49" s="7" t="s">
        <v>486</v>
      </c>
      <c r="C49" s="8" t="s">
        <v>116</v>
      </c>
      <c r="D49" s="7" t="s">
        <v>1</v>
      </c>
      <c r="E49" s="6" t="s">
        <v>69</v>
      </c>
      <c r="F49" s="6"/>
      <c r="G49" s="6"/>
      <c r="H49" s="6" t="s">
        <v>348</v>
      </c>
      <c r="I49" s="7" t="s">
        <v>263</v>
      </c>
    </row>
    <row r="50" spans="1:9" ht="17" thickBot="1" x14ac:dyDescent="0.25">
      <c r="A50" s="6" t="s">
        <v>487</v>
      </c>
      <c r="B50" s="7" t="s">
        <v>488</v>
      </c>
      <c r="C50" s="8" t="s">
        <v>108</v>
      </c>
      <c r="D50" s="7" t="s">
        <v>1</v>
      </c>
      <c r="E50" s="6" t="s">
        <v>69</v>
      </c>
      <c r="F50" s="6"/>
      <c r="G50" s="6"/>
      <c r="H50" s="6" t="s">
        <v>348</v>
      </c>
      <c r="I50" s="7" t="s">
        <v>263</v>
      </c>
    </row>
    <row r="51" spans="1:9" ht="17" thickBot="1" x14ac:dyDescent="0.25">
      <c r="A51" s="6" t="s">
        <v>478</v>
      </c>
      <c r="B51" s="7" t="s">
        <v>479</v>
      </c>
      <c r="C51" s="8" t="s">
        <v>116</v>
      </c>
      <c r="D51" s="7" t="s">
        <v>4</v>
      </c>
      <c r="E51" s="6" t="s">
        <v>69</v>
      </c>
      <c r="F51" s="6"/>
      <c r="G51" s="6"/>
      <c r="H51" s="6" t="s">
        <v>348</v>
      </c>
      <c r="I51" s="7" t="s">
        <v>263</v>
      </c>
    </row>
    <row r="52" spans="1:9" ht="17" thickBot="1" x14ac:dyDescent="0.25">
      <c r="A52" s="6" t="s">
        <v>482</v>
      </c>
      <c r="B52" s="7" t="s">
        <v>483</v>
      </c>
      <c r="C52" s="8" t="s">
        <v>108</v>
      </c>
      <c r="D52" s="7" t="s">
        <v>4</v>
      </c>
      <c r="E52" s="6" t="s">
        <v>69</v>
      </c>
      <c r="F52" s="6"/>
      <c r="G52" s="6"/>
      <c r="H52" s="6" t="s">
        <v>348</v>
      </c>
      <c r="I52" s="7" t="s">
        <v>263</v>
      </c>
    </row>
    <row r="53" spans="1:9" ht="17" thickBot="1" x14ac:dyDescent="0.25">
      <c r="A53" s="6" t="s">
        <v>480</v>
      </c>
      <c r="B53" s="7" t="s">
        <v>481</v>
      </c>
      <c r="C53" s="8" t="s">
        <v>116</v>
      </c>
      <c r="D53" s="7" t="s">
        <v>4</v>
      </c>
      <c r="E53" s="6" t="s">
        <v>69</v>
      </c>
      <c r="F53" s="6"/>
      <c r="G53" s="6"/>
      <c r="H53" s="6" t="s">
        <v>348</v>
      </c>
      <c r="I53" s="7" t="s">
        <v>263</v>
      </c>
    </row>
    <row r="54" spans="1:9" ht="17" thickBot="1" x14ac:dyDescent="0.25">
      <c r="A54" s="6" t="s">
        <v>491</v>
      </c>
      <c r="B54" s="7" t="s">
        <v>207</v>
      </c>
      <c r="C54" s="8" t="s">
        <v>108</v>
      </c>
      <c r="D54" s="7" t="s">
        <v>208</v>
      </c>
      <c r="E54" s="6" t="s">
        <v>69</v>
      </c>
      <c r="F54" s="6"/>
      <c r="G54" s="6"/>
      <c r="H54" s="6" t="s">
        <v>348</v>
      </c>
      <c r="I54" s="7" t="s">
        <v>263</v>
      </c>
    </row>
    <row r="55" spans="1:9" ht="17" thickBot="1" x14ac:dyDescent="0.25">
      <c r="A55" s="6"/>
      <c r="B55" s="7"/>
      <c r="C55" s="8"/>
      <c r="D55" s="7" t="s">
        <v>9</v>
      </c>
      <c r="E55" s="6" t="s">
        <v>69</v>
      </c>
      <c r="F55" s="6"/>
      <c r="G55" s="6"/>
      <c r="H55" s="6" t="s">
        <v>348</v>
      </c>
      <c r="I55" s="7" t="s">
        <v>263</v>
      </c>
    </row>
    <row r="56" spans="1:9" ht="17" thickBot="1" x14ac:dyDescent="0.25">
      <c r="A56" s="6" t="s">
        <v>256</v>
      </c>
      <c r="B56" s="7" t="s">
        <v>489</v>
      </c>
      <c r="C56" s="8" t="s">
        <v>116</v>
      </c>
      <c r="D56" s="7" t="s">
        <v>7</v>
      </c>
      <c r="E56" s="6" t="s">
        <v>69</v>
      </c>
      <c r="F56" s="6"/>
      <c r="G56" s="6"/>
      <c r="H56" s="6" t="s">
        <v>348</v>
      </c>
      <c r="I56" s="7" t="s">
        <v>263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E16" sqref="E16"/>
    </sheetView>
  </sheetViews>
  <sheetFormatPr baseColWidth="10" defaultRowHeight="16" x14ac:dyDescent="0.2"/>
  <cols>
    <col min="1" max="1" width="23.1640625" customWidth="1"/>
  </cols>
  <sheetData>
    <row r="1" spans="1:19" x14ac:dyDescent="0.2">
      <c r="A1" s="28" t="s">
        <v>216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2">
      <c r="A2" s="28" t="s">
        <v>2</v>
      </c>
      <c r="B2" s="29" t="s">
        <v>10</v>
      </c>
      <c r="C2" s="29"/>
      <c r="D2" s="29"/>
      <c r="E2" s="29"/>
      <c r="F2" s="29"/>
      <c r="G2" s="29"/>
      <c r="H2" s="30" t="s">
        <v>13</v>
      </c>
      <c r="I2" s="30"/>
      <c r="J2" s="30"/>
      <c r="K2" s="30"/>
      <c r="L2" s="30"/>
      <c r="M2" s="30"/>
      <c r="N2" s="29" t="s">
        <v>11</v>
      </c>
      <c r="O2" s="29"/>
      <c r="P2" s="29"/>
      <c r="Q2" s="29"/>
      <c r="R2" s="29"/>
      <c r="S2" s="29"/>
    </row>
    <row r="3" spans="1:19" x14ac:dyDescent="0.2">
      <c r="A3" s="2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x14ac:dyDescent="0.2">
      <c r="A4" s="15" t="s">
        <v>4</v>
      </c>
      <c r="B4" s="1">
        <v>1</v>
      </c>
      <c r="C4" s="5">
        <f>(B4*100)/F4</f>
        <v>6.666666666666667</v>
      </c>
      <c r="D4" s="5">
        <v>14</v>
      </c>
      <c r="E4" s="5">
        <f>(D4*100)/F4</f>
        <v>93.333333333333329</v>
      </c>
      <c r="F4" s="5">
        <f>(B4+D4)</f>
        <v>15</v>
      </c>
      <c r="G4" s="2">
        <f>(F4*100)/F$7</f>
        <v>83.333333333333329</v>
      </c>
      <c r="H4" s="1">
        <v>1</v>
      </c>
      <c r="I4" s="5">
        <f>(H4*100)/L4</f>
        <v>33.333333333333336</v>
      </c>
      <c r="J4" s="5">
        <v>2</v>
      </c>
      <c r="K4" s="5">
        <f>(J4*100)/L4</f>
        <v>66.666666666666671</v>
      </c>
      <c r="L4" s="5">
        <f>(H4+J4)</f>
        <v>3</v>
      </c>
      <c r="M4" s="2">
        <f>(L4*100)/L$7</f>
        <v>33.333333333333336</v>
      </c>
      <c r="N4" s="5">
        <f>(B4+H4)</f>
        <v>2</v>
      </c>
      <c r="O4" s="2">
        <f>(N4*100)/R4</f>
        <v>11.111111111111111</v>
      </c>
      <c r="P4" s="5">
        <f>(D4+J4)</f>
        <v>16</v>
      </c>
      <c r="Q4" s="2">
        <f>(P4*100)/R4</f>
        <v>88.888888888888886</v>
      </c>
      <c r="R4" s="5">
        <f>(N4+P4)</f>
        <v>18</v>
      </c>
      <c r="S4" s="2">
        <f>(R4*100)/R$7</f>
        <v>66.666666666666671</v>
      </c>
    </row>
    <row r="5" spans="1:19" x14ac:dyDescent="0.2">
      <c r="A5" s="15" t="s">
        <v>715</v>
      </c>
      <c r="B5" s="1">
        <v>0</v>
      </c>
      <c r="C5" s="5">
        <f t="shared" ref="C5:C7" si="0">(B5*100)/F5</f>
        <v>0</v>
      </c>
      <c r="D5" s="5">
        <v>3</v>
      </c>
      <c r="E5" s="5">
        <f t="shared" ref="E5:E7" si="1">(D5*100)/F5</f>
        <v>100</v>
      </c>
      <c r="F5" s="5">
        <f t="shared" ref="F5:F7" si="2">(B5+D5)</f>
        <v>3</v>
      </c>
      <c r="G5" s="2">
        <f t="shared" ref="G5:G7" si="3">(F5*100)/F$7</f>
        <v>16.666666666666668</v>
      </c>
      <c r="H5" s="1">
        <v>1</v>
      </c>
      <c r="I5" s="5">
        <f t="shared" ref="I5:I7" si="4">(H5*100)/L5</f>
        <v>25</v>
      </c>
      <c r="J5" s="5">
        <v>3</v>
      </c>
      <c r="K5" s="5">
        <f t="shared" ref="K5:K7" si="5">(J5*100)/L5</f>
        <v>75</v>
      </c>
      <c r="L5" s="5">
        <f t="shared" ref="L5:L7" si="6">(H5+J5)</f>
        <v>4</v>
      </c>
      <c r="M5" s="2">
        <f t="shared" ref="M5:M7" si="7">(L5*100)/L$7</f>
        <v>44.444444444444443</v>
      </c>
      <c r="N5" s="5">
        <f t="shared" ref="N5:N7" si="8">(B5+H5)</f>
        <v>1</v>
      </c>
      <c r="O5" s="2">
        <f t="shared" ref="O5:O7" si="9">(N5*100)/R5</f>
        <v>14.285714285714286</v>
      </c>
      <c r="P5" s="5">
        <f t="shared" ref="P5:P7" si="10">(D5+J5)</f>
        <v>6</v>
      </c>
      <c r="Q5" s="2">
        <f t="shared" ref="Q5:Q7" si="11">(P5*100)/R5</f>
        <v>85.714285714285708</v>
      </c>
      <c r="R5" s="5">
        <f t="shared" ref="R5:R7" si="12">(N5+P5)</f>
        <v>7</v>
      </c>
      <c r="S5" s="2">
        <f t="shared" ref="S5:S7" si="13">(R5*100)/R$7</f>
        <v>25.925925925925927</v>
      </c>
    </row>
    <row r="6" spans="1:19" x14ac:dyDescent="0.2">
      <c r="A6" s="15" t="s">
        <v>716</v>
      </c>
      <c r="B6" s="1">
        <v>0</v>
      </c>
      <c r="C6" s="5">
        <v>0</v>
      </c>
      <c r="D6" s="5">
        <v>0</v>
      </c>
      <c r="E6" s="5">
        <v>0</v>
      </c>
      <c r="F6" s="5">
        <f t="shared" si="2"/>
        <v>0</v>
      </c>
      <c r="G6" s="2">
        <f t="shared" si="3"/>
        <v>0</v>
      </c>
      <c r="H6" s="1">
        <v>0</v>
      </c>
      <c r="I6" s="5">
        <f t="shared" si="4"/>
        <v>0</v>
      </c>
      <c r="J6" s="5">
        <v>2</v>
      </c>
      <c r="K6" s="5">
        <f t="shared" si="5"/>
        <v>100</v>
      </c>
      <c r="L6" s="5">
        <f t="shared" si="6"/>
        <v>2</v>
      </c>
      <c r="M6" s="2">
        <f t="shared" si="7"/>
        <v>22.222222222222221</v>
      </c>
      <c r="N6" s="5">
        <f t="shared" si="8"/>
        <v>0</v>
      </c>
      <c r="O6" s="2">
        <f t="shared" si="9"/>
        <v>0</v>
      </c>
      <c r="P6" s="5">
        <f t="shared" si="10"/>
        <v>2</v>
      </c>
      <c r="Q6" s="2">
        <f t="shared" si="11"/>
        <v>100</v>
      </c>
      <c r="R6" s="5">
        <f t="shared" si="12"/>
        <v>2</v>
      </c>
      <c r="S6" s="2">
        <f t="shared" si="13"/>
        <v>7.4074074074074074</v>
      </c>
    </row>
    <row r="7" spans="1:19" x14ac:dyDescent="0.2">
      <c r="A7" s="15" t="s">
        <v>0</v>
      </c>
      <c r="B7" s="1">
        <f>SUM(B4:B6)</f>
        <v>1</v>
      </c>
      <c r="C7" s="5">
        <f t="shared" si="0"/>
        <v>5.5555555555555554</v>
      </c>
      <c r="D7" s="5">
        <f>SUM(D4:D6)</f>
        <v>17</v>
      </c>
      <c r="E7" s="5">
        <f t="shared" si="1"/>
        <v>94.444444444444443</v>
      </c>
      <c r="F7" s="5">
        <f t="shared" si="2"/>
        <v>18</v>
      </c>
      <c r="G7" s="2">
        <f t="shared" si="3"/>
        <v>100</v>
      </c>
      <c r="H7" s="1">
        <f>SUM(H4:H6)</f>
        <v>2</v>
      </c>
      <c r="I7" s="5">
        <f t="shared" si="4"/>
        <v>22.222222222222221</v>
      </c>
      <c r="J7" s="5">
        <f>SUM(J4:J6)</f>
        <v>7</v>
      </c>
      <c r="K7" s="5">
        <f t="shared" si="5"/>
        <v>77.777777777777771</v>
      </c>
      <c r="L7" s="5">
        <f t="shared" si="6"/>
        <v>9</v>
      </c>
      <c r="M7" s="2">
        <f t="shared" si="7"/>
        <v>100</v>
      </c>
      <c r="N7" s="5">
        <f t="shared" si="8"/>
        <v>3</v>
      </c>
      <c r="O7" s="2">
        <f t="shared" si="9"/>
        <v>11.111111111111111</v>
      </c>
      <c r="P7" s="5">
        <f t="shared" si="10"/>
        <v>24</v>
      </c>
      <c r="Q7" s="2">
        <f t="shared" si="11"/>
        <v>88.888888888888886</v>
      </c>
      <c r="R7" s="5">
        <f t="shared" si="12"/>
        <v>27</v>
      </c>
      <c r="S7" s="2">
        <f t="shared" si="13"/>
        <v>100</v>
      </c>
    </row>
    <row r="9" spans="1:19" x14ac:dyDescent="0.2">
      <c r="A9" s="9" t="s">
        <v>410</v>
      </c>
      <c r="O9" s="21"/>
    </row>
    <row r="10" spans="1:19" x14ac:dyDescent="0.2">
      <c r="A10" s="9" t="s">
        <v>440</v>
      </c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C37" sqref="A37:C37"/>
    </sheetView>
  </sheetViews>
  <sheetFormatPr baseColWidth="10" defaultRowHeight="16" x14ac:dyDescent="0.2"/>
  <cols>
    <col min="1" max="1" width="22.83203125" style="9" customWidth="1"/>
    <col min="2" max="2" width="16.6640625" style="9" customWidth="1"/>
    <col min="3" max="4" width="13.6640625" style="9" customWidth="1"/>
    <col min="5" max="5" width="28.33203125" style="9" customWidth="1"/>
    <col min="6" max="6" width="12.1640625" style="9" customWidth="1"/>
    <col min="7" max="7" width="15.1640625" style="9" customWidth="1"/>
    <col min="8" max="8" width="19.6640625" style="9" customWidth="1"/>
    <col min="9" max="9" width="13.6640625" style="9" customWidth="1"/>
  </cols>
  <sheetData>
    <row r="1" spans="1:9" ht="17" thickBot="1" x14ac:dyDescent="0.25">
      <c r="A1" s="31" t="s">
        <v>214</v>
      </c>
      <c r="B1" s="32"/>
      <c r="C1" s="32"/>
      <c r="D1" s="32"/>
      <c r="E1" s="32"/>
      <c r="F1" s="32"/>
      <c r="G1" s="32"/>
      <c r="H1" s="32"/>
      <c r="I1" s="33"/>
    </row>
    <row r="2" spans="1:9" ht="33" thickBot="1" x14ac:dyDescent="0.25">
      <c r="A2" s="11" t="s">
        <v>18</v>
      </c>
      <c r="B2" s="12" t="s">
        <v>19</v>
      </c>
      <c r="C2" s="13" t="s">
        <v>20</v>
      </c>
      <c r="D2" s="12" t="s">
        <v>2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 x14ac:dyDescent="0.25">
      <c r="A3" s="6" t="s">
        <v>217</v>
      </c>
      <c r="B3" s="7" t="s">
        <v>132</v>
      </c>
      <c r="C3" s="8" t="s">
        <v>108</v>
      </c>
      <c r="D3" s="7" t="s">
        <v>4</v>
      </c>
      <c r="E3" s="7" t="s">
        <v>10</v>
      </c>
      <c r="F3" s="14" t="s">
        <v>86</v>
      </c>
      <c r="G3" s="7"/>
      <c r="H3" s="7" t="s">
        <v>31</v>
      </c>
      <c r="I3" s="7" t="s">
        <v>215</v>
      </c>
    </row>
    <row r="4" spans="1:9" ht="17" thickBot="1" x14ac:dyDescent="0.25">
      <c r="A4" s="6" t="s">
        <v>218</v>
      </c>
      <c r="B4" s="7" t="s">
        <v>186</v>
      </c>
      <c r="C4" s="8" t="s">
        <v>108</v>
      </c>
      <c r="D4" s="7" t="s">
        <v>4</v>
      </c>
      <c r="E4" s="7" t="s">
        <v>10</v>
      </c>
      <c r="F4" s="14" t="s">
        <v>87</v>
      </c>
      <c r="G4" s="7"/>
      <c r="H4" s="7" t="s">
        <v>31</v>
      </c>
      <c r="I4" s="7" t="s">
        <v>215</v>
      </c>
    </row>
    <row r="5" spans="1:9" ht="17" thickBot="1" x14ac:dyDescent="0.25">
      <c r="A5" s="6" t="s">
        <v>219</v>
      </c>
      <c r="B5" s="7" t="s">
        <v>196</v>
      </c>
      <c r="C5" s="8" t="s">
        <v>108</v>
      </c>
      <c r="D5" s="7" t="s">
        <v>4</v>
      </c>
      <c r="E5" s="7" t="s">
        <v>10</v>
      </c>
      <c r="F5" s="14" t="s">
        <v>88</v>
      </c>
      <c r="G5" s="7"/>
      <c r="H5" s="7" t="s">
        <v>31</v>
      </c>
      <c r="I5" s="7" t="s">
        <v>215</v>
      </c>
    </row>
    <row r="6" spans="1:9" ht="17" thickBot="1" x14ac:dyDescent="0.25">
      <c r="A6" s="6" t="s">
        <v>220</v>
      </c>
      <c r="B6" s="7" t="s">
        <v>221</v>
      </c>
      <c r="C6" s="8" t="s">
        <v>108</v>
      </c>
      <c r="D6" s="7" t="s">
        <v>4</v>
      </c>
      <c r="E6" s="7" t="s">
        <v>10</v>
      </c>
      <c r="F6" s="14" t="s">
        <v>89</v>
      </c>
      <c r="G6" s="7"/>
      <c r="H6" s="7" t="s">
        <v>31</v>
      </c>
      <c r="I6" s="7" t="s">
        <v>215</v>
      </c>
    </row>
    <row r="7" spans="1:9" ht="17" thickBot="1" x14ac:dyDescent="0.25">
      <c r="A7" s="6" t="s">
        <v>145</v>
      </c>
      <c r="B7" s="7" t="s">
        <v>222</v>
      </c>
      <c r="C7" s="8" t="s">
        <v>116</v>
      </c>
      <c r="D7" s="7" t="s">
        <v>4</v>
      </c>
      <c r="E7" s="7" t="s">
        <v>10</v>
      </c>
      <c r="F7" s="14" t="s">
        <v>90</v>
      </c>
      <c r="G7" s="7"/>
      <c r="H7" s="7" t="s">
        <v>31</v>
      </c>
      <c r="I7" s="7" t="s">
        <v>215</v>
      </c>
    </row>
    <row r="8" spans="1:9" ht="17" thickBot="1" x14ac:dyDescent="0.25">
      <c r="A8" s="6" t="s">
        <v>223</v>
      </c>
      <c r="B8" s="7" t="s">
        <v>224</v>
      </c>
      <c r="C8" s="8" t="s">
        <v>108</v>
      </c>
      <c r="D8" s="7" t="s">
        <v>4</v>
      </c>
      <c r="E8" s="7" t="s">
        <v>10</v>
      </c>
      <c r="F8" s="14" t="s">
        <v>91</v>
      </c>
      <c r="G8" s="7"/>
      <c r="H8" s="7" t="s">
        <v>31</v>
      </c>
      <c r="I8" s="7" t="s">
        <v>215</v>
      </c>
    </row>
    <row r="9" spans="1:9" ht="17" thickBot="1" x14ac:dyDescent="0.25">
      <c r="A9" s="6" t="s">
        <v>225</v>
      </c>
      <c r="B9" s="7" t="s">
        <v>226</v>
      </c>
      <c r="C9" s="8" t="s">
        <v>108</v>
      </c>
      <c r="D9" s="7" t="s">
        <v>4</v>
      </c>
      <c r="E9" s="7" t="s">
        <v>10</v>
      </c>
      <c r="F9" s="14" t="s">
        <v>92</v>
      </c>
      <c r="G9" s="7"/>
      <c r="H9" s="7" t="s">
        <v>31</v>
      </c>
      <c r="I9" s="7" t="s">
        <v>215</v>
      </c>
    </row>
    <row r="10" spans="1:9" ht="17" thickBot="1" x14ac:dyDescent="0.25">
      <c r="A10" s="6" t="s">
        <v>227</v>
      </c>
      <c r="B10" s="7" t="s">
        <v>228</v>
      </c>
      <c r="C10" s="8" t="s">
        <v>108</v>
      </c>
      <c r="D10" s="7" t="s">
        <v>229</v>
      </c>
      <c r="E10" s="7" t="s">
        <v>10</v>
      </c>
      <c r="F10" s="14" t="s">
        <v>93</v>
      </c>
      <c r="G10" s="7"/>
      <c r="H10" s="7" t="s">
        <v>31</v>
      </c>
      <c r="I10" s="7" t="s">
        <v>215</v>
      </c>
    </row>
    <row r="11" spans="1:9" ht="17" thickBot="1" x14ac:dyDescent="0.25">
      <c r="A11" s="6" t="s">
        <v>230</v>
      </c>
      <c r="B11" s="7" t="s">
        <v>171</v>
      </c>
      <c r="C11" s="8" t="s">
        <v>108</v>
      </c>
      <c r="D11" s="7" t="s">
        <v>4</v>
      </c>
      <c r="E11" s="7" t="s">
        <v>10</v>
      </c>
      <c r="F11" s="14" t="s">
        <v>94</v>
      </c>
      <c r="G11" s="7"/>
      <c r="H11" s="7" t="s">
        <v>31</v>
      </c>
      <c r="I11" s="7" t="s">
        <v>215</v>
      </c>
    </row>
    <row r="12" spans="1:9" ht="17" thickBot="1" x14ac:dyDescent="0.25">
      <c r="A12" s="6" t="s">
        <v>231</v>
      </c>
      <c r="B12" s="7" t="s">
        <v>140</v>
      </c>
      <c r="C12" s="8" t="s">
        <v>108</v>
      </c>
      <c r="D12" s="7" t="s">
        <v>4</v>
      </c>
      <c r="E12" s="7" t="s">
        <v>10</v>
      </c>
      <c r="F12" s="14" t="s">
        <v>95</v>
      </c>
      <c r="G12" s="7"/>
      <c r="H12" s="7" t="s">
        <v>31</v>
      </c>
      <c r="I12" s="7" t="s">
        <v>215</v>
      </c>
    </row>
    <row r="13" spans="1:9" ht="17" thickBot="1" x14ac:dyDescent="0.25">
      <c r="A13" s="6" t="s">
        <v>232</v>
      </c>
      <c r="B13" s="7" t="s">
        <v>112</v>
      </c>
      <c r="C13" s="8" t="s">
        <v>108</v>
      </c>
      <c r="D13" s="7" t="s">
        <v>4</v>
      </c>
      <c r="E13" s="7" t="s">
        <v>10</v>
      </c>
      <c r="F13" s="14" t="s">
        <v>96</v>
      </c>
      <c r="G13" s="7"/>
      <c r="H13" s="7" t="s">
        <v>31</v>
      </c>
      <c r="I13" s="7" t="s">
        <v>215</v>
      </c>
    </row>
    <row r="14" spans="1:9" ht="17" thickBot="1" x14ac:dyDescent="0.25">
      <c r="A14" s="6" t="s">
        <v>233</v>
      </c>
      <c r="B14" s="7" t="s">
        <v>142</v>
      </c>
      <c r="C14" s="8" t="s">
        <v>108</v>
      </c>
      <c r="D14" s="7" t="s">
        <v>4</v>
      </c>
      <c r="E14" s="7" t="s">
        <v>10</v>
      </c>
      <c r="F14" s="14" t="s">
        <v>97</v>
      </c>
      <c r="G14" s="7"/>
      <c r="H14" s="7" t="s">
        <v>31</v>
      </c>
      <c r="I14" s="7" t="s">
        <v>215</v>
      </c>
    </row>
    <row r="15" spans="1:9" ht="17" thickBot="1" x14ac:dyDescent="0.25">
      <c r="A15" s="6" t="s">
        <v>234</v>
      </c>
      <c r="B15" s="7" t="s">
        <v>205</v>
      </c>
      <c r="C15" s="8" t="s">
        <v>108</v>
      </c>
      <c r="D15" s="7" t="s">
        <v>4</v>
      </c>
      <c r="E15" s="7" t="s">
        <v>10</v>
      </c>
      <c r="F15" s="14" t="s">
        <v>98</v>
      </c>
      <c r="G15" s="7"/>
      <c r="H15" s="7" t="s">
        <v>31</v>
      </c>
      <c r="I15" s="7" t="s">
        <v>215</v>
      </c>
    </row>
    <row r="16" spans="1:9" ht="17" thickBot="1" x14ac:dyDescent="0.25">
      <c r="A16" s="6" t="s">
        <v>235</v>
      </c>
      <c r="B16" s="7" t="s">
        <v>236</v>
      </c>
      <c r="C16" s="8" t="s">
        <v>108</v>
      </c>
      <c r="D16" s="7" t="s">
        <v>229</v>
      </c>
      <c r="E16" s="7" t="s">
        <v>10</v>
      </c>
      <c r="F16" s="14" t="s">
        <v>99</v>
      </c>
      <c r="G16" s="7"/>
      <c r="H16" s="7" t="s">
        <v>31</v>
      </c>
      <c r="I16" s="7" t="s">
        <v>215</v>
      </c>
    </row>
    <row r="17" spans="1:9" ht="17" thickBot="1" x14ac:dyDescent="0.25">
      <c r="A17" s="6" t="s">
        <v>237</v>
      </c>
      <c r="B17" s="7" t="s">
        <v>238</v>
      </c>
      <c r="C17" s="8" t="s">
        <v>108</v>
      </c>
      <c r="D17" s="7" t="s">
        <v>229</v>
      </c>
      <c r="E17" s="7" t="s">
        <v>10</v>
      </c>
      <c r="F17" s="14" t="s">
        <v>100</v>
      </c>
      <c r="G17" s="7"/>
      <c r="H17" s="7" t="s">
        <v>31</v>
      </c>
      <c r="I17" s="7" t="s">
        <v>215</v>
      </c>
    </row>
    <row r="18" spans="1:9" ht="17" thickBot="1" x14ac:dyDescent="0.25">
      <c r="A18" s="6" t="s">
        <v>239</v>
      </c>
      <c r="B18" s="7" t="s">
        <v>240</v>
      </c>
      <c r="C18" s="8" t="s">
        <v>108</v>
      </c>
      <c r="D18" s="7" t="s">
        <v>4</v>
      </c>
      <c r="E18" s="7" t="s">
        <v>10</v>
      </c>
      <c r="F18" s="14" t="s">
        <v>101</v>
      </c>
      <c r="G18" s="7"/>
      <c r="H18" s="7" t="s">
        <v>31</v>
      </c>
      <c r="I18" s="7" t="s">
        <v>215</v>
      </c>
    </row>
    <row r="19" spans="1:9" ht="17" thickBot="1" x14ac:dyDescent="0.25">
      <c r="A19" s="6" t="s">
        <v>241</v>
      </c>
      <c r="B19" s="7" t="s">
        <v>242</v>
      </c>
      <c r="C19" s="8" t="s">
        <v>108</v>
      </c>
      <c r="D19" s="7" t="s">
        <v>4</v>
      </c>
      <c r="E19" s="7" t="s">
        <v>10</v>
      </c>
      <c r="F19" s="14" t="s">
        <v>102</v>
      </c>
      <c r="G19" s="7"/>
      <c r="H19" s="7" t="s">
        <v>31</v>
      </c>
      <c r="I19" s="7" t="s">
        <v>215</v>
      </c>
    </row>
    <row r="20" spans="1:9" ht="17" thickBot="1" x14ac:dyDescent="0.25">
      <c r="A20" s="6" t="s">
        <v>243</v>
      </c>
      <c r="B20" s="7" t="s">
        <v>123</v>
      </c>
      <c r="C20" s="8" t="s">
        <v>108</v>
      </c>
      <c r="D20" s="7" t="s">
        <v>4</v>
      </c>
      <c r="E20" s="7" t="s">
        <v>10</v>
      </c>
      <c r="F20" s="14" t="s">
        <v>103</v>
      </c>
      <c r="G20" s="7"/>
      <c r="H20" s="7" t="s">
        <v>31</v>
      </c>
      <c r="I20" s="7" t="s">
        <v>215</v>
      </c>
    </row>
    <row r="21" spans="1:9" ht="17" thickBot="1" x14ac:dyDescent="0.25">
      <c r="A21" s="16" t="s">
        <v>244</v>
      </c>
      <c r="B21" s="17" t="s">
        <v>245</v>
      </c>
      <c r="C21" s="18" t="s">
        <v>108</v>
      </c>
      <c r="D21" s="17" t="s">
        <v>4</v>
      </c>
      <c r="E21" s="17" t="s">
        <v>69</v>
      </c>
      <c r="F21" s="7"/>
      <c r="G21" s="7"/>
      <c r="H21" s="7" t="s">
        <v>31</v>
      </c>
      <c r="I21" s="7" t="s">
        <v>215</v>
      </c>
    </row>
    <row r="22" spans="1:9" ht="17" thickBot="1" x14ac:dyDescent="0.25">
      <c r="A22" s="6" t="s">
        <v>246</v>
      </c>
      <c r="B22" s="7" t="s">
        <v>247</v>
      </c>
      <c r="C22" s="8" t="s">
        <v>108</v>
      </c>
      <c r="D22" s="7" t="s">
        <v>248</v>
      </c>
      <c r="E22" s="7" t="s">
        <v>69</v>
      </c>
      <c r="F22" s="7"/>
      <c r="G22" s="7"/>
      <c r="H22" s="7" t="s">
        <v>31</v>
      </c>
      <c r="I22" s="7" t="s">
        <v>215</v>
      </c>
    </row>
    <row r="23" spans="1:9" ht="17" thickBot="1" x14ac:dyDescent="0.25">
      <c r="A23" s="6" t="s">
        <v>249</v>
      </c>
      <c r="B23" s="7" t="s">
        <v>242</v>
      </c>
      <c r="C23" s="8" t="s">
        <v>108</v>
      </c>
      <c r="D23" s="7" t="s">
        <v>229</v>
      </c>
      <c r="E23" s="7" t="s">
        <v>69</v>
      </c>
      <c r="F23" s="7"/>
      <c r="G23" s="7"/>
      <c r="H23" s="7" t="s">
        <v>31</v>
      </c>
      <c r="I23" s="7" t="s">
        <v>215</v>
      </c>
    </row>
    <row r="24" spans="1:9" ht="17" thickBot="1" x14ac:dyDescent="0.25">
      <c r="A24" s="6" t="s">
        <v>250</v>
      </c>
      <c r="B24" s="7" t="s">
        <v>251</v>
      </c>
      <c r="C24" s="8" t="s">
        <v>108</v>
      </c>
      <c r="D24" s="7" t="s">
        <v>4</v>
      </c>
      <c r="E24" s="7" t="s">
        <v>69</v>
      </c>
      <c r="F24" s="7"/>
      <c r="G24" s="7"/>
      <c r="H24" s="7" t="s">
        <v>31</v>
      </c>
      <c r="I24" s="7" t="s">
        <v>215</v>
      </c>
    </row>
    <row r="25" spans="1:9" ht="17" thickBot="1" x14ac:dyDescent="0.25">
      <c r="A25" s="6" t="s">
        <v>252</v>
      </c>
      <c r="B25" s="7" t="s">
        <v>253</v>
      </c>
      <c r="C25" s="8" t="s">
        <v>116</v>
      </c>
      <c r="D25" s="7" t="s">
        <v>4</v>
      </c>
      <c r="E25" s="7" t="s">
        <v>69</v>
      </c>
      <c r="F25" s="7"/>
      <c r="G25" s="7"/>
      <c r="H25" s="7" t="s">
        <v>31</v>
      </c>
      <c r="I25" s="7" t="s">
        <v>215</v>
      </c>
    </row>
    <row r="26" spans="1:9" ht="17" thickBot="1" x14ac:dyDescent="0.25">
      <c r="A26" s="6" t="s">
        <v>254</v>
      </c>
      <c r="B26" s="7" t="s">
        <v>255</v>
      </c>
      <c r="C26" s="8" t="s">
        <v>108</v>
      </c>
      <c r="D26" s="7" t="s">
        <v>248</v>
      </c>
      <c r="E26" s="7" t="s">
        <v>69</v>
      </c>
      <c r="F26" s="7"/>
      <c r="G26" s="7"/>
      <c r="H26" s="7" t="s">
        <v>31</v>
      </c>
      <c r="I26" s="7" t="s">
        <v>215</v>
      </c>
    </row>
    <row r="27" spans="1:9" ht="17" thickBot="1" x14ac:dyDescent="0.25">
      <c r="A27" s="6" t="s">
        <v>256</v>
      </c>
      <c r="B27" s="7" t="s">
        <v>257</v>
      </c>
      <c r="C27" s="8" t="s">
        <v>116</v>
      </c>
      <c r="D27" s="7" t="s">
        <v>229</v>
      </c>
      <c r="E27" s="7" t="s">
        <v>69</v>
      </c>
      <c r="F27" s="7"/>
      <c r="G27" s="7"/>
      <c r="H27" s="7" t="s">
        <v>31</v>
      </c>
      <c r="I27" s="7" t="s">
        <v>215</v>
      </c>
    </row>
    <row r="28" spans="1:9" ht="17" thickBot="1" x14ac:dyDescent="0.25">
      <c r="A28" s="6" t="s">
        <v>258</v>
      </c>
      <c r="B28" s="7" t="s">
        <v>259</v>
      </c>
      <c r="C28" s="8" t="s">
        <v>108</v>
      </c>
      <c r="D28" s="7" t="s">
        <v>229</v>
      </c>
      <c r="E28" s="7" t="s">
        <v>69</v>
      </c>
      <c r="F28" s="7"/>
      <c r="G28" s="7"/>
      <c r="H28" s="7" t="s">
        <v>31</v>
      </c>
      <c r="I28" s="7" t="s">
        <v>215</v>
      </c>
    </row>
    <row r="29" spans="1:9" ht="17" thickBot="1" x14ac:dyDescent="0.25">
      <c r="A29" s="6" t="s">
        <v>260</v>
      </c>
      <c r="B29" s="7" t="s">
        <v>261</v>
      </c>
      <c r="C29" s="8" t="s">
        <v>108</v>
      </c>
      <c r="D29" s="7" t="s">
        <v>229</v>
      </c>
      <c r="E29" s="7" t="s">
        <v>69</v>
      </c>
      <c r="F29" s="7"/>
      <c r="G29" s="7"/>
      <c r="H29" s="7" t="s">
        <v>31</v>
      </c>
      <c r="I29" s="7" t="s">
        <v>215</v>
      </c>
    </row>
    <row r="30" spans="1:9" ht="17" thickBot="1" x14ac:dyDescent="0.25">
      <c r="A30" s="6" t="s">
        <v>397</v>
      </c>
      <c r="B30" s="7" t="s">
        <v>398</v>
      </c>
      <c r="C30" s="8" t="s">
        <v>108</v>
      </c>
      <c r="D30" s="7" t="s">
        <v>4</v>
      </c>
      <c r="E30" s="6" t="s">
        <v>10</v>
      </c>
      <c r="F30" s="6" t="s">
        <v>86</v>
      </c>
      <c r="G30" s="6"/>
      <c r="H30" s="6" t="s">
        <v>348</v>
      </c>
      <c r="I30" s="7" t="s">
        <v>215</v>
      </c>
    </row>
    <row r="31" spans="1:9" ht="17" thickBot="1" x14ac:dyDescent="0.25">
      <c r="A31" s="6" t="s">
        <v>288</v>
      </c>
      <c r="B31" s="7" t="s">
        <v>399</v>
      </c>
      <c r="C31" s="8" t="s">
        <v>116</v>
      </c>
      <c r="D31" s="7" t="s">
        <v>4</v>
      </c>
      <c r="E31" s="6" t="s">
        <v>10</v>
      </c>
      <c r="F31" s="6" t="s">
        <v>87</v>
      </c>
      <c r="G31" s="6"/>
      <c r="H31" s="6" t="s">
        <v>348</v>
      </c>
      <c r="I31" s="7" t="s">
        <v>215</v>
      </c>
    </row>
    <row r="32" spans="1:9" ht="17" thickBot="1" x14ac:dyDescent="0.25">
      <c r="A32" s="6" t="s">
        <v>400</v>
      </c>
      <c r="B32" s="7" t="s">
        <v>401</v>
      </c>
      <c r="C32" s="8" t="s">
        <v>116</v>
      </c>
      <c r="D32" s="7" t="s">
        <v>4</v>
      </c>
      <c r="E32" s="6" t="s">
        <v>10</v>
      </c>
      <c r="F32" s="6" t="s">
        <v>88</v>
      </c>
      <c r="G32" s="6"/>
      <c r="H32" s="6" t="s">
        <v>348</v>
      </c>
      <c r="I32" s="7" t="s">
        <v>215</v>
      </c>
    </row>
    <row r="33" spans="1:9" ht="17" thickBot="1" x14ac:dyDescent="0.25">
      <c r="A33" s="6" t="s">
        <v>402</v>
      </c>
      <c r="B33" s="7" t="s">
        <v>403</v>
      </c>
      <c r="C33" s="8" t="s">
        <v>116</v>
      </c>
      <c r="D33" s="7" t="s">
        <v>4</v>
      </c>
      <c r="E33" s="6" t="s">
        <v>10</v>
      </c>
      <c r="F33" s="6" t="s">
        <v>89</v>
      </c>
      <c r="G33" s="6"/>
      <c r="H33" s="6" t="s">
        <v>348</v>
      </c>
      <c r="I33" s="7" t="s">
        <v>215</v>
      </c>
    </row>
    <row r="34" spans="1:9" ht="17" thickBot="1" x14ac:dyDescent="0.25">
      <c r="A34" s="6" t="s">
        <v>404</v>
      </c>
      <c r="B34" s="7" t="s">
        <v>405</v>
      </c>
      <c r="C34" s="8" t="s">
        <v>108</v>
      </c>
      <c r="D34" s="7" t="s">
        <v>4</v>
      </c>
      <c r="E34" s="6" t="s">
        <v>10</v>
      </c>
      <c r="F34" s="6" t="s">
        <v>90</v>
      </c>
      <c r="G34" s="6"/>
      <c r="H34" s="6" t="s">
        <v>348</v>
      </c>
      <c r="I34" s="7" t="s">
        <v>215</v>
      </c>
    </row>
    <row r="35" spans="1:9" ht="17" thickBot="1" x14ac:dyDescent="0.25">
      <c r="A35" s="6" t="s">
        <v>406</v>
      </c>
      <c r="B35" s="7" t="s">
        <v>407</v>
      </c>
      <c r="C35" s="8" t="s">
        <v>116</v>
      </c>
      <c r="D35" s="7" t="s">
        <v>4</v>
      </c>
      <c r="E35" s="6" t="s">
        <v>10</v>
      </c>
      <c r="F35" s="6" t="s">
        <v>91</v>
      </c>
      <c r="G35" s="6"/>
      <c r="H35" s="6" t="s">
        <v>348</v>
      </c>
      <c r="I35" s="7" t="s">
        <v>215</v>
      </c>
    </row>
    <row r="36" spans="1:9" ht="17" thickBot="1" x14ac:dyDescent="0.25">
      <c r="A36" s="6" t="s">
        <v>408</v>
      </c>
      <c r="B36" s="7" t="s">
        <v>409</v>
      </c>
      <c r="C36" s="8" t="s">
        <v>116</v>
      </c>
      <c r="D36" s="7" t="s">
        <v>4</v>
      </c>
      <c r="E36" s="6" t="s">
        <v>10</v>
      </c>
      <c r="F36" s="6" t="s">
        <v>92</v>
      </c>
      <c r="G36" s="6"/>
      <c r="H36" s="6" t="s">
        <v>348</v>
      </c>
      <c r="I36" s="7" t="s">
        <v>215</v>
      </c>
    </row>
    <row r="37" spans="1:9" ht="17" thickBot="1" x14ac:dyDescent="0.25">
      <c r="A37" s="6"/>
      <c r="B37" s="7"/>
      <c r="C37" s="8"/>
      <c r="D37" s="7" t="s">
        <v>229</v>
      </c>
      <c r="E37" s="6" t="s">
        <v>10</v>
      </c>
      <c r="F37" s="6" t="s">
        <v>93</v>
      </c>
      <c r="G37" s="6"/>
      <c r="H37" s="6" t="s">
        <v>348</v>
      </c>
      <c r="I37" s="7" t="s">
        <v>215</v>
      </c>
    </row>
    <row r="38" spans="1:9" ht="17" thickBot="1" x14ac:dyDescent="0.25">
      <c r="A38" s="6" t="s">
        <v>411</v>
      </c>
      <c r="B38" s="7" t="s">
        <v>412</v>
      </c>
      <c r="C38" s="8" t="s">
        <v>116</v>
      </c>
      <c r="D38" s="7" t="s">
        <v>4</v>
      </c>
      <c r="E38" s="6" t="s">
        <v>10</v>
      </c>
      <c r="F38" s="6" t="s">
        <v>94</v>
      </c>
      <c r="G38" s="6"/>
      <c r="H38" s="6" t="s">
        <v>348</v>
      </c>
      <c r="I38" s="7" t="s">
        <v>215</v>
      </c>
    </row>
    <row r="39" spans="1:9" ht="17" thickBot="1" x14ac:dyDescent="0.25">
      <c r="A39" s="6" t="s">
        <v>413</v>
      </c>
      <c r="B39" s="7" t="s">
        <v>414</v>
      </c>
      <c r="C39" s="8" t="s">
        <v>116</v>
      </c>
      <c r="D39" s="7" t="s">
        <v>4</v>
      </c>
      <c r="E39" s="6" t="s">
        <v>10</v>
      </c>
      <c r="F39" s="6" t="s">
        <v>95</v>
      </c>
      <c r="G39" s="6"/>
      <c r="H39" s="6" t="s">
        <v>348</v>
      </c>
      <c r="I39" s="7" t="s">
        <v>215</v>
      </c>
    </row>
    <row r="40" spans="1:9" ht="17" thickBot="1" x14ac:dyDescent="0.25">
      <c r="A40" s="6" t="s">
        <v>415</v>
      </c>
      <c r="B40" s="7" t="s">
        <v>416</v>
      </c>
      <c r="C40" s="8" t="s">
        <v>108</v>
      </c>
      <c r="D40" s="7" t="s">
        <v>4</v>
      </c>
      <c r="E40" s="6" t="s">
        <v>10</v>
      </c>
      <c r="F40" s="6" t="s">
        <v>96</v>
      </c>
      <c r="G40" s="6"/>
      <c r="H40" s="6" t="s">
        <v>348</v>
      </c>
      <c r="I40" s="7" t="s">
        <v>215</v>
      </c>
    </row>
    <row r="41" spans="1:9" ht="17" thickBot="1" x14ac:dyDescent="0.25">
      <c r="A41" s="6" t="s">
        <v>417</v>
      </c>
      <c r="B41" s="7" t="s">
        <v>418</v>
      </c>
      <c r="C41" s="8" t="s">
        <v>108</v>
      </c>
      <c r="D41" s="7" t="s">
        <v>4</v>
      </c>
      <c r="E41" s="6" t="s">
        <v>10</v>
      </c>
      <c r="F41" s="6" t="s">
        <v>97</v>
      </c>
      <c r="G41" s="6"/>
      <c r="H41" s="6" t="s">
        <v>348</v>
      </c>
      <c r="I41" s="7" t="s">
        <v>215</v>
      </c>
    </row>
    <row r="42" spans="1:9" ht="17" thickBot="1" x14ac:dyDescent="0.25">
      <c r="A42" s="6" t="s">
        <v>419</v>
      </c>
      <c r="B42" s="7" t="s">
        <v>285</v>
      </c>
      <c r="C42" s="8" t="s">
        <v>108</v>
      </c>
      <c r="D42" s="7" t="s">
        <v>4</v>
      </c>
      <c r="E42" s="6" t="s">
        <v>10</v>
      </c>
      <c r="F42" s="6" t="s">
        <v>98</v>
      </c>
      <c r="G42" s="6"/>
      <c r="H42" s="6" t="s">
        <v>348</v>
      </c>
      <c r="I42" s="7" t="s">
        <v>215</v>
      </c>
    </row>
    <row r="43" spans="1:9" ht="17" thickBot="1" x14ac:dyDescent="0.25">
      <c r="A43" s="6" t="s">
        <v>420</v>
      </c>
      <c r="B43" s="7" t="s">
        <v>421</v>
      </c>
      <c r="C43" s="8" t="s">
        <v>108</v>
      </c>
      <c r="D43" s="7" t="s">
        <v>229</v>
      </c>
      <c r="E43" s="6" t="s">
        <v>10</v>
      </c>
      <c r="F43" s="6" t="s">
        <v>99</v>
      </c>
      <c r="G43" s="6"/>
      <c r="H43" s="6" t="s">
        <v>348</v>
      </c>
      <c r="I43" s="7" t="s">
        <v>215</v>
      </c>
    </row>
    <row r="44" spans="1:9" ht="17" thickBot="1" x14ac:dyDescent="0.25">
      <c r="A44" s="6" t="s">
        <v>422</v>
      </c>
      <c r="B44" s="7" t="s">
        <v>423</v>
      </c>
      <c r="C44" s="8" t="s">
        <v>108</v>
      </c>
      <c r="D44" s="7" t="s">
        <v>229</v>
      </c>
      <c r="E44" s="6" t="s">
        <v>10</v>
      </c>
      <c r="F44" s="6" t="s">
        <v>100</v>
      </c>
      <c r="G44" s="6"/>
      <c r="H44" s="6" t="s">
        <v>348</v>
      </c>
      <c r="I44" s="7" t="s">
        <v>215</v>
      </c>
    </row>
    <row r="45" spans="1:9" ht="17" thickBot="1" x14ac:dyDescent="0.25">
      <c r="A45" s="6" t="s">
        <v>424</v>
      </c>
      <c r="B45" s="7" t="s">
        <v>112</v>
      </c>
      <c r="C45" s="8" t="s">
        <v>108</v>
      </c>
      <c r="D45" s="7" t="s">
        <v>4</v>
      </c>
      <c r="E45" s="6" t="s">
        <v>10</v>
      </c>
      <c r="F45" s="6" t="s">
        <v>101</v>
      </c>
      <c r="G45" s="6"/>
      <c r="H45" s="6" t="s">
        <v>348</v>
      </c>
      <c r="I45" s="7" t="s">
        <v>215</v>
      </c>
    </row>
    <row r="46" spans="1:9" ht="17" thickBot="1" x14ac:dyDescent="0.25">
      <c r="A46" s="6" t="s">
        <v>425</v>
      </c>
      <c r="B46" s="7" t="s">
        <v>426</v>
      </c>
      <c r="C46" s="8" t="s">
        <v>116</v>
      </c>
      <c r="D46" s="7" t="s">
        <v>4</v>
      </c>
      <c r="E46" s="6" t="s">
        <v>10</v>
      </c>
      <c r="F46" s="6" t="s">
        <v>102</v>
      </c>
      <c r="G46" s="6"/>
      <c r="H46" s="6" t="s">
        <v>348</v>
      </c>
      <c r="I46" s="7" t="s">
        <v>215</v>
      </c>
    </row>
    <row r="47" spans="1:9" ht="17" thickBot="1" x14ac:dyDescent="0.25">
      <c r="A47" s="6" t="s">
        <v>427</v>
      </c>
      <c r="B47" s="7" t="s">
        <v>428</v>
      </c>
      <c r="C47" s="8" t="s">
        <v>116</v>
      </c>
      <c r="D47" s="7" t="s">
        <v>4</v>
      </c>
      <c r="E47" s="6" t="s">
        <v>10</v>
      </c>
      <c r="F47" s="6" t="s">
        <v>103</v>
      </c>
      <c r="G47" s="6"/>
      <c r="H47" s="6" t="s">
        <v>348</v>
      </c>
      <c r="I47" s="7" t="s">
        <v>215</v>
      </c>
    </row>
    <row r="48" spans="1:9" ht="17" thickBot="1" x14ac:dyDescent="0.25">
      <c r="A48" s="6" t="s">
        <v>429</v>
      </c>
      <c r="B48" s="7" t="s">
        <v>430</v>
      </c>
      <c r="C48" s="8" t="s">
        <v>116</v>
      </c>
      <c r="D48" s="17" t="s">
        <v>4</v>
      </c>
      <c r="E48" s="6" t="s">
        <v>69</v>
      </c>
      <c r="F48" s="6"/>
      <c r="G48" s="6"/>
      <c r="H48" s="6" t="s">
        <v>348</v>
      </c>
      <c r="I48" s="7" t="s">
        <v>215</v>
      </c>
    </row>
    <row r="49" spans="1:9" ht="17" thickBot="1" x14ac:dyDescent="0.25">
      <c r="A49" s="6" t="s">
        <v>438</v>
      </c>
      <c r="B49" s="7" t="s">
        <v>439</v>
      </c>
      <c r="C49" s="8" t="s">
        <v>108</v>
      </c>
      <c r="D49" s="7" t="s">
        <v>248</v>
      </c>
      <c r="E49" s="6" t="s">
        <v>69</v>
      </c>
      <c r="F49" s="6"/>
      <c r="G49" s="6"/>
      <c r="H49" s="6" t="s">
        <v>348</v>
      </c>
      <c r="I49" s="7" t="s">
        <v>215</v>
      </c>
    </row>
    <row r="50" spans="1:9" ht="17" thickBot="1" x14ac:dyDescent="0.25">
      <c r="A50" s="6" t="s">
        <v>435</v>
      </c>
      <c r="B50" s="7" t="s">
        <v>242</v>
      </c>
      <c r="C50" s="8" t="s">
        <v>108</v>
      </c>
      <c r="D50" s="7" t="s">
        <v>229</v>
      </c>
      <c r="E50" s="6" t="s">
        <v>69</v>
      </c>
      <c r="F50" s="6"/>
      <c r="G50" s="6"/>
      <c r="H50" s="6" t="s">
        <v>348</v>
      </c>
      <c r="I50" s="7" t="s">
        <v>215</v>
      </c>
    </row>
    <row r="51" spans="1:9" ht="17" thickBot="1" x14ac:dyDescent="0.25">
      <c r="A51" s="6" t="s">
        <v>431</v>
      </c>
      <c r="B51" s="7" t="s">
        <v>432</v>
      </c>
      <c r="C51" s="8" t="s">
        <v>116</v>
      </c>
      <c r="D51" s="7" t="s">
        <v>4</v>
      </c>
      <c r="E51" s="6" t="s">
        <v>69</v>
      </c>
      <c r="F51" s="6"/>
      <c r="G51" s="6"/>
      <c r="H51" s="6" t="s">
        <v>348</v>
      </c>
      <c r="I51" s="7" t="s">
        <v>215</v>
      </c>
    </row>
    <row r="52" spans="1:9" ht="17" thickBot="1" x14ac:dyDescent="0.25">
      <c r="A52" s="6" t="s">
        <v>433</v>
      </c>
      <c r="B52" s="7" t="s">
        <v>434</v>
      </c>
      <c r="C52" s="8" t="s">
        <v>108</v>
      </c>
      <c r="D52" s="7" t="s">
        <v>4</v>
      </c>
      <c r="E52" s="6" t="s">
        <v>69</v>
      </c>
      <c r="F52" s="6"/>
      <c r="G52" s="6"/>
      <c r="H52" s="6" t="s">
        <v>348</v>
      </c>
      <c r="I52" s="7" t="s">
        <v>215</v>
      </c>
    </row>
    <row r="53" spans="1:9" ht="17" thickBot="1" x14ac:dyDescent="0.25">
      <c r="A53" s="6" t="s">
        <v>441</v>
      </c>
      <c r="B53" s="7" t="s">
        <v>442</v>
      </c>
      <c r="C53" s="8" t="s">
        <v>116</v>
      </c>
      <c r="D53" s="7" t="s">
        <v>248</v>
      </c>
      <c r="E53" s="6" t="s">
        <v>69</v>
      </c>
      <c r="F53" s="6"/>
      <c r="G53" s="6"/>
      <c r="H53" s="6" t="s">
        <v>348</v>
      </c>
      <c r="I53" s="7" t="s">
        <v>215</v>
      </c>
    </row>
    <row r="54" spans="1:9" ht="17" thickBot="1" x14ac:dyDescent="0.25">
      <c r="A54" s="6" t="s">
        <v>443</v>
      </c>
      <c r="B54" s="7" t="s">
        <v>444</v>
      </c>
      <c r="C54" s="8" t="s">
        <v>116</v>
      </c>
      <c r="D54" s="7" t="s">
        <v>229</v>
      </c>
      <c r="E54" s="6" t="s">
        <v>69</v>
      </c>
      <c r="F54" s="6"/>
      <c r="G54" s="6"/>
      <c r="H54" s="6" t="s">
        <v>348</v>
      </c>
      <c r="I54" s="7" t="s">
        <v>215</v>
      </c>
    </row>
    <row r="55" spans="1:9" ht="17" thickBot="1" x14ac:dyDescent="0.25">
      <c r="A55" s="6" t="s">
        <v>445</v>
      </c>
      <c r="B55" s="7" t="s">
        <v>446</v>
      </c>
      <c r="C55" s="8" t="s">
        <v>116</v>
      </c>
      <c r="D55" s="7" t="s">
        <v>229</v>
      </c>
      <c r="E55" s="6" t="s">
        <v>69</v>
      </c>
      <c r="F55" s="6"/>
      <c r="G55" s="6"/>
      <c r="H55" s="6" t="s">
        <v>348</v>
      </c>
      <c r="I55" s="7" t="s">
        <v>215</v>
      </c>
    </row>
    <row r="56" spans="1:9" ht="17" thickBot="1" x14ac:dyDescent="0.25">
      <c r="A56" s="6" t="s">
        <v>436</v>
      </c>
      <c r="B56" s="7" t="s">
        <v>437</v>
      </c>
      <c r="C56" s="8" t="s">
        <v>108</v>
      </c>
      <c r="D56" s="7" t="s">
        <v>229</v>
      </c>
      <c r="E56" s="6" t="s">
        <v>69</v>
      </c>
      <c r="F56" s="6"/>
      <c r="G56" s="6"/>
      <c r="H56" s="6" t="s">
        <v>348</v>
      </c>
      <c r="I56" s="7" t="s">
        <v>215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C5" sqref="C5"/>
    </sheetView>
  </sheetViews>
  <sheetFormatPr baseColWidth="10" defaultRowHeight="16" x14ac:dyDescent="0.2"/>
  <sheetData>
    <row r="1" spans="1:19" x14ac:dyDescent="0.2">
      <c r="A1" s="28" t="s">
        <v>213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2">
      <c r="A2" s="28" t="s">
        <v>2</v>
      </c>
      <c r="B2" s="29" t="s">
        <v>10</v>
      </c>
      <c r="C2" s="29"/>
      <c r="D2" s="29"/>
      <c r="E2" s="29"/>
      <c r="F2" s="29"/>
      <c r="G2" s="29"/>
      <c r="H2" s="30" t="s">
        <v>13</v>
      </c>
      <c r="I2" s="30"/>
      <c r="J2" s="30"/>
      <c r="K2" s="30"/>
      <c r="L2" s="30"/>
      <c r="M2" s="30"/>
      <c r="N2" s="29" t="s">
        <v>11</v>
      </c>
      <c r="O2" s="29"/>
      <c r="P2" s="29"/>
      <c r="Q2" s="29"/>
      <c r="R2" s="29"/>
      <c r="S2" s="29"/>
    </row>
    <row r="3" spans="1:19" x14ac:dyDescent="0.2">
      <c r="A3" s="2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x14ac:dyDescent="0.2">
      <c r="A4" s="15" t="s">
        <v>4</v>
      </c>
      <c r="B4" s="1">
        <v>3</v>
      </c>
      <c r="C4" s="5">
        <f>(B4*100)/F4</f>
        <v>42.857142857142854</v>
      </c>
      <c r="D4" s="5">
        <v>4</v>
      </c>
      <c r="E4" s="5">
        <f>(D4*100)/F4</f>
        <v>57.142857142857146</v>
      </c>
      <c r="F4" s="5">
        <f>(B4+D4)</f>
        <v>7</v>
      </c>
      <c r="G4" s="2">
        <f>(F4*100)/F$11</f>
        <v>38.888888888888886</v>
      </c>
      <c r="H4" s="1">
        <v>0</v>
      </c>
      <c r="I4" s="5">
        <f>(H4*100)/L4</f>
        <v>0</v>
      </c>
      <c r="J4" s="5">
        <v>2</v>
      </c>
      <c r="K4" s="5">
        <f>(J4*100)/L4</f>
        <v>100</v>
      </c>
      <c r="L4" s="5">
        <f>(H4+J4)</f>
        <v>2</v>
      </c>
      <c r="M4" s="2">
        <f>(L4*100)/L$11</f>
        <v>22.222222222222221</v>
      </c>
      <c r="N4" s="5">
        <f>(B4+H4)</f>
        <v>3</v>
      </c>
      <c r="O4" s="2">
        <f>(N4*100)/R4</f>
        <v>33.333333333333336</v>
      </c>
      <c r="P4" s="5">
        <f>(D4+J4)</f>
        <v>6</v>
      </c>
      <c r="Q4" s="2">
        <f>(P4*100)/R4</f>
        <v>66.666666666666671</v>
      </c>
      <c r="R4" s="5">
        <f>(N4+P4)</f>
        <v>9</v>
      </c>
      <c r="S4" s="2">
        <f>(R4*100)/R$11</f>
        <v>33.333333333333336</v>
      </c>
    </row>
    <row r="5" spans="1:19" x14ac:dyDescent="0.2">
      <c r="A5" s="15" t="s">
        <v>1</v>
      </c>
      <c r="B5" s="1">
        <v>0</v>
      </c>
      <c r="C5" s="5">
        <v>0</v>
      </c>
      <c r="D5" s="5">
        <v>11</v>
      </c>
      <c r="E5" s="5">
        <f t="shared" ref="E5:E11" si="0">(D5*100)/F5</f>
        <v>100</v>
      </c>
      <c r="F5" s="5">
        <f t="shared" ref="F5:F11" si="1">(B5+D5)</f>
        <v>11</v>
      </c>
      <c r="G5" s="2">
        <f t="shared" ref="G5:G11" si="2">(F5*100)/F$11</f>
        <v>61.111111111111114</v>
      </c>
      <c r="H5" s="1">
        <v>1</v>
      </c>
      <c r="I5" s="5">
        <f t="shared" ref="I5:I11" si="3">(H5*100)/L5</f>
        <v>33.333333333333336</v>
      </c>
      <c r="J5" s="5">
        <v>2</v>
      </c>
      <c r="K5" s="5">
        <f t="shared" ref="K5:K11" si="4">(J5*100)/L5</f>
        <v>66.666666666666671</v>
      </c>
      <c r="L5" s="5">
        <f t="shared" ref="L5:L11" si="5">(H5+J5)</f>
        <v>3</v>
      </c>
      <c r="M5" s="2">
        <f t="shared" ref="M5:M11" si="6">(L5*100)/L$11</f>
        <v>33.333333333333336</v>
      </c>
      <c r="N5" s="5">
        <f t="shared" ref="N5:N11" si="7">(B5+H5)</f>
        <v>1</v>
      </c>
      <c r="O5" s="2">
        <f t="shared" ref="O5:O11" si="8">(N5*100)/R5</f>
        <v>7.1428571428571432</v>
      </c>
      <c r="P5" s="5">
        <f t="shared" ref="P5:P11" si="9">(D5+J5)</f>
        <v>13</v>
      </c>
      <c r="Q5" s="2">
        <f t="shared" ref="Q5:Q11" si="10">(P5*100)/R5</f>
        <v>92.857142857142861</v>
      </c>
      <c r="R5" s="5">
        <f t="shared" ref="R5:R11" si="11">(N5+P5)</f>
        <v>14</v>
      </c>
      <c r="S5" s="2">
        <f t="shared" ref="S5:S11" si="12">(R5*100)/R$11</f>
        <v>51.851851851851855</v>
      </c>
    </row>
    <row r="6" spans="1:19" x14ac:dyDescent="0.2">
      <c r="A6" s="15" t="s">
        <v>7</v>
      </c>
      <c r="B6" s="1">
        <v>0</v>
      </c>
      <c r="C6" s="5">
        <v>0</v>
      </c>
      <c r="D6" s="5">
        <v>0</v>
      </c>
      <c r="E6" s="5">
        <v>0</v>
      </c>
      <c r="F6" s="5">
        <f t="shared" si="1"/>
        <v>0</v>
      </c>
      <c r="G6" s="2">
        <f t="shared" si="2"/>
        <v>0</v>
      </c>
      <c r="H6" s="1">
        <v>1</v>
      </c>
      <c r="I6" s="5">
        <f t="shared" si="3"/>
        <v>100</v>
      </c>
      <c r="J6" s="5">
        <v>0</v>
      </c>
      <c r="K6" s="5">
        <f t="shared" si="4"/>
        <v>0</v>
      </c>
      <c r="L6" s="5">
        <f t="shared" si="5"/>
        <v>1</v>
      </c>
      <c r="M6" s="2">
        <f t="shared" si="6"/>
        <v>11.111111111111111</v>
      </c>
      <c r="N6" s="5">
        <f t="shared" si="7"/>
        <v>1</v>
      </c>
      <c r="O6" s="2">
        <f t="shared" si="8"/>
        <v>100</v>
      </c>
      <c r="P6" s="5">
        <f t="shared" si="9"/>
        <v>0</v>
      </c>
      <c r="Q6" s="2">
        <f t="shared" si="10"/>
        <v>0</v>
      </c>
      <c r="R6" s="5">
        <f t="shared" si="11"/>
        <v>1</v>
      </c>
      <c r="S6" s="2">
        <f t="shared" si="12"/>
        <v>3.7037037037037037</v>
      </c>
    </row>
    <row r="7" spans="1:19" x14ac:dyDescent="0.2">
      <c r="A7" s="15" t="s">
        <v>6</v>
      </c>
      <c r="B7" s="1">
        <v>0</v>
      </c>
      <c r="C7" s="5">
        <v>0</v>
      </c>
      <c r="D7" s="5">
        <v>0</v>
      </c>
      <c r="E7" s="5">
        <v>0</v>
      </c>
      <c r="F7" s="5">
        <f t="shared" si="1"/>
        <v>0</v>
      </c>
      <c r="G7" s="2">
        <f t="shared" si="2"/>
        <v>0</v>
      </c>
      <c r="H7" s="1">
        <v>0</v>
      </c>
      <c r="I7" s="5">
        <f t="shared" si="3"/>
        <v>0</v>
      </c>
      <c r="J7" s="5">
        <v>1</v>
      </c>
      <c r="K7" s="5">
        <f t="shared" si="4"/>
        <v>100</v>
      </c>
      <c r="L7" s="5">
        <f t="shared" si="5"/>
        <v>1</v>
      </c>
      <c r="M7" s="2">
        <f t="shared" si="6"/>
        <v>11.111111111111111</v>
      </c>
      <c r="N7" s="5">
        <f t="shared" si="7"/>
        <v>0</v>
      </c>
      <c r="O7" s="2">
        <f t="shared" si="8"/>
        <v>0</v>
      </c>
      <c r="P7" s="5">
        <f t="shared" si="9"/>
        <v>1</v>
      </c>
      <c r="Q7" s="2">
        <f t="shared" si="10"/>
        <v>100</v>
      </c>
      <c r="R7" s="5">
        <f t="shared" si="11"/>
        <v>1</v>
      </c>
      <c r="S7" s="2">
        <f t="shared" si="12"/>
        <v>3.7037037037037037</v>
      </c>
    </row>
    <row r="8" spans="1:19" x14ac:dyDescent="0.2">
      <c r="A8" s="15" t="s">
        <v>9</v>
      </c>
      <c r="B8" s="1">
        <v>0</v>
      </c>
      <c r="C8" s="5">
        <v>0</v>
      </c>
      <c r="D8" s="5">
        <v>0</v>
      </c>
      <c r="E8" s="5">
        <v>0</v>
      </c>
      <c r="F8" s="5">
        <f t="shared" si="1"/>
        <v>0</v>
      </c>
      <c r="G8" s="2">
        <f t="shared" si="2"/>
        <v>0</v>
      </c>
      <c r="H8" s="1">
        <v>0</v>
      </c>
      <c r="I8" s="5">
        <v>0</v>
      </c>
      <c r="J8" s="5">
        <v>0</v>
      </c>
      <c r="K8" s="5">
        <v>0</v>
      </c>
      <c r="L8" s="5">
        <f t="shared" si="5"/>
        <v>0</v>
      </c>
      <c r="M8" s="2">
        <f t="shared" si="6"/>
        <v>0</v>
      </c>
      <c r="N8" s="5">
        <f t="shared" si="7"/>
        <v>0</v>
      </c>
      <c r="O8" s="2">
        <v>0</v>
      </c>
      <c r="P8" s="5">
        <f t="shared" si="9"/>
        <v>0</v>
      </c>
      <c r="Q8" s="2">
        <v>0</v>
      </c>
      <c r="R8" s="5">
        <f t="shared" si="11"/>
        <v>0</v>
      </c>
      <c r="S8" s="2">
        <f t="shared" si="12"/>
        <v>0</v>
      </c>
    </row>
    <row r="9" spans="1:19" x14ac:dyDescent="0.2">
      <c r="A9" s="15" t="s">
        <v>8</v>
      </c>
      <c r="B9" s="1">
        <v>0</v>
      </c>
      <c r="C9" s="5">
        <v>0</v>
      </c>
      <c r="D9" s="5">
        <v>0</v>
      </c>
      <c r="E9" s="5">
        <v>0</v>
      </c>
      <c r="F9" s="5">
        <f t="shared" si="1"/>
        <v>0</v>
      </c>
      <c r="G9" s="2">
        <f t="shared" si="2"/>
        <v>0</v>
      </c>
      <c r="H9" s="1">
        <v>0</v>
      </c>
      <c r="I9" s="5">
        <f t="shared" si="3"/>
        <v>0</v>
      </c>
      <c r="J9" s="5">
        <v>2</v>
      </c>
      <c r="K9" s="5">
        <f t="shared" si="4"/>
        <v>100</v>
      </c>
      <c r="L9" s="5">
        <f t="shared" si="5"/>
        <v>2</v>
      </c>
      <c r="M9" s="2">
        <f t="shared" si="6"/>
        <v>22.222222222222221</v>
      </c>
      <c r="N9" s="5">
        <f t="shared" si="7"/>
        <v>0</v>
      </c>
      <c r="O9" s="2">
        <f t="shared" si="8"/>
        <v>0</v>
      </c>
      <c r="P9" s="5">
        <f t="shared" si="9"/>
        <v>2</v>
      </c>
      <c r="Q9" s="2">
        <f t="shared" si="10"/>
        <v>100</v>
      </c>
      <c r="R9" s="5">
        <f t="shared" si="11"/>
        <v>2</v>
      </c>
      <c r="S9" s="2">
        <f t="shared" si="12"/>
        <v>7.4074074074074074</v>
      </c>
    </row>
    <row r="10" spans="1:19" x14ac:dyDescent="0.2">
      <c r="A10" s="15" t="s">
        <v>5</v>
      </c>
      <c r="B10" s="1">
        <v>0</v>
      </c>
      <c r="C10" s="5">
        <v>0</v>
      </c>
      <c r="D10" s="5">
        <v>0</v>
      </c>
      <c r="E10" s="5">
        <v>0</v>
      </c>
      <c r="F10" s="5">
        <f t="shared" si="1"/>
        <v>0</v>
      </c>
      <c r="G10" s="2">
        <f t="shared" si="2"/>
        <v>0</v>
      </c>
      <c r="H10" s="1">
        <v>0</v>
      </c>
      <c r="I10" s="5">
        <v>0</v>
      </c>
      <c r="J10" s="5">
        <v>0</v>
      </c>
      <c r="K10" s="5">
        <v>0</v>
      </c>
      <c r="L10" s="5">
        <f t="shared" si="5"/>
        <v>0</v>
      </c>
      <c r="M10" s="2">
        <f t="shared" si="6"/>
        <v>0</v>
      </c>
      <c r="N10" s="5">
        <f t="shared" si="7"/>
        <v>0</v>
      </c>
      <c r="O10" s="2">
        <v>0</v>
      </c>
      <c r="P10" s="5">
        <f t="shared" si="9"/>
        <v>0</v>
      </c>
      <c r="Q10" s="2">
        <v>0</v>
      </c>
      <c r="R10" s="5">
        <f t="shared" si="11"/>
        <v>0</v>
      </c>
      <c r="S10" s="2">
        <f t="shared" si="12"/>
        <v>0</v>
      </c>
    </row>
    <row r="11" spans="1:19" x14ac:dyDescent="0.2">
      <c r="A11" s="15" t="s">
        <v>0</v>
      </c>
      <c r="B11" s="1">
        <f>SUM(B4:B10)</f>
        <v>3</v>
      </c>
      <c r="C11" s="5">
        <f>(B11*100)/F11</f>
        <v>16.666666666666668</v>
      </c>
      <c r="D11" s="5">
        <f>SUM(D4:D10)</f>
        <v>15</v>
      </c>
      <c r="E11" s="5">
        <f t="shared" si="0"/>
        <v>83.333333333333329</v>
      </c>
      <c r="F11" s="5">
        <f t="shared" si="1"/>
        <v>18</v>
      </c>
      <c r="G11" s="2">
        <f t="shared" si="2"/>
        <v>100</v>
      </c>
      <c r="H11" s="1">
        <f>SUM(H4:H10)</f>
        <v>2</v>
      </c>
      <c r="I11" s="5">
        <f t="shared" si="3"/>
        <v>22.222222222222221</v>
      </c>
      <c r="J11" s="5">
        <f>SUM(J4:J10)</f>
        <v>7</v>
      </c>
      <c r="K11" s="5">
        <f t="shared" si="4"/>
        <v>77.777777777777771</v>
      </c>
      <c r="L11" s="5">
        <f t="shared" si="5"/>
        <v>9</v>
      </c>
      <c r="M11" s="2">
        <f t="shared" si="6"/>
        <v>100</v>
      </c>
      <c r="N11" s="5">
        <f t="shared" si="7"/>
        <v>5</v>
      </c>
      <c r="O11" s="2">
        <f t="shared" si="8"/>
        <v>18.518518518518519</v>
      </c>
      <c r="P11" s="5">
        <f t="shared" si="9"/>
        <v>22</v>
      </c>
      <c r="Q11" s="2">
        <f t="shared" si="10"/>
        <v>81.481481481481481</v>
      </c>
      <c r="R11" s="5">
        <f t="shared" si="11"/>
        <v>27</v>
      </c>
      <c r="S11" s="2">
        <f t="shared" si="12"/>
        <v>100</v>
      </c>
    </row>
    <row r="14" spans="1:19" x14ac:dyDescent="0.2">
      <c r="Q14" s="21"/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L5" sqref="L5"/>
    </sheetView>
  </sheetViews>
  <sheetFormatPr baseColWidth="10" defaultRowHeight="16" x14ac:dyDescent="0.2"/>
  <cols>
    <col min="1" max="1" width="22.83203125" style="9" customWidth="1"/>
    <col min="2" max="4" width="13.6640625" style="9" customWidth="1"/>
    <col min="5" max="5" width="25.83203125" style="9" customWidth="1"/>
    <col min="6" max="6" width="12.1640625" style="9" customWidth="1"/>
    <col min="7" max="7" width="15" style="9" customWidth="1"/>
    <col min="8" max="8" width="19.6640625" style="9" customWidth="1"/>
    <col min="9" max="9" width="13.6640625" style="9" customWidth="1"/>
  </cols>
  <sheetData>
    <row r="1" spans="1:9" ht="17" thickBot="1" x14ac:dyDescent="0.25">
      <c r="A1" s="31" t="s">
        <v>161</v>
      </c>
      <c r="B1" s="32"/>
      <c r="C1" s="32"/>
      <c r="D1" s="32"/>
      <c r="E1" s="32"/>
      <c r="F1" s="32"/>
      <c r="G1" s="32"/>
      <c r="H1" s="32"/>
      <c r="I1" s="33"/>
    </row>
    <row r="2" spans="1:9" ht="33" thickBot="1" x14ac:dyDescent="0.25">
      <c r="A2" s="11" t="s">
        <v>18</v>
      </c>
      <c r="B2" s="12" t="s">
        <v>19</v>
      </c>
      <c r="C2" s="13" t="s">
        <v>20</v>
      </c>
      <c r="D2" s="12" t="s">
        <v>2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 x14ac:dyDescent="0.25">
      <c r="A3" s="6" t="s">
        <v>163</v>
      </c>
      <c r="B3" s="7" t="s">
        <v>112</v>
      </c>
      <c r="C3" s="8" t="s">
        <v>108</v>
      </c>
      <c r="D3" s="7" t="s">
        <v>4</v>
      </c>
      <c r="E3" s="7" t="s">
        <v>10</v>
      </c>
      <c r="F3" s="14" t="s">
        <v>86</v>
      </c>
      <c r="G3" s="7"/>
      <c r="H3" s="7" t="s">
        <v>31</v>
      </c>
      <c r="I3" s="7" t="s">
        <v>162</v>
      </c>
    </row>
    <row r="4" spans="1:9" ht="17" thickBot="1" x14ac:dyDescent="0.25">
      <c r="A4" s="6" t="s">
        <v>164</v>
      </c>
      <c r="B4" s="7" t="s">
        <v>165</v>
      </c>
      <c r="C4" s="8" t="s">
        <v>108</v>
      </c>
      <c r="D4" s="7" t="s">
        <v>1</v>
      </c>
      <c r="E4" s="7" t="s">
        <v>10</v>
      </c>
      <c r="F4" s="14" t="s">
        <v>87</v>
      </c>
      <c r="G4" s="7"/>
      <c r="H4" s="7" t="s">
        <v>31</v>
      </c>
      <c r="I4" s="7" t="s">
        <v>162</v>
      </c>
    </row>
    <row r="5" spans="1:9" ht="17" thickBot="1" x14ac:dyDescent="0.25">
      <c r="A5" s="6" t="s">
        <v>166</v>
      </c>
      <c r="B5" s="7" t="s">
        <v>167</v>
      </c>
      <c r="C5" s="8" t="s">
        <v>116</v>
      </c>
      <c r="D5" s="7" t="s">
        <v>4</v>
      </c>
      <c r="E5" s="7" t="s">
        <v>10</v>
      </c>
      <c r="F5" s="14" t="s">
        <v>88</v>
      </c>
      <c r="G5" s="7"/>
      <c r="H5" s="7" t="s">
        <v>31</v>
      </c>
      <c r="I5" s="7" t="s">
        <v>162</v>
      </c>
    </row>
    <row r="6" spans="1:9" ht="17" thickBot="1" x14ac:dyDescent="0.25">
      <c r="A6" s="6" t="s">
        <v>168</v>
      </c>
      <c r="B6" s="7" t="s">
        <v>169</v>
      </c>
      <c r="C6" s="8" t="s">
        <v>108</v>
      </c>
      <c r="D6" s="7" t="s">
        <v>1</v>
      </c>
      <c r="E6" s="7" t="s">
        <v>10</v>
      </c>
      <c r="F6" s="14" t="s">
        <v>89</v>
      </c>
      <c r="G6" s="7"/>
      <c r="H6" s="7" t="s">
        <v>31</v>
      </c>
      <c r="I6" s="7" t="s">
        <v>162</v>
      </c>
    </row>
    <row r="7" spans="1:9" ht="17" thickBot="1" x14ac:dyDescent="0.25">
      <c r="A7" s="6" t="s">
        <v>170</v>
      </c>
      <c r="B7" s="7" t="s">
        <v>171</v>
      </c>
      <c r="C7" s="8" t="s">
        <v>108</v>
      </c>
      <c r="D7" s="7" t="s">
        <v>1</v>
      </c>
      <c r="E7" s="7" t="s">
        <v>10</v>
      </c>
      <c r="F7" s="14" t="s">
        <v>90</v>
      </c>
      <c r="G7" s="7"/>
      <c r="H7" s="7" t="s">
        <v>31</v>
      </c>
      <c r="I7" s="7" t="s">
        <v>162</v>
      </c>
    </row>
    <row r="8" spans="1:9" ht="17" thickBot="1" x14ac:dyDescent="0.25">
      <c r="A8" s="6" t="s">
        <v>172</v>
      </c>
      <c r="B8" s="7" t="s">
        <v>173</v>
      </c>
      <c r="C8" s="8" t="s">
        <v>108</v>
      </c>
      <c r="D8" s="7" t="s">
        <v>4</v>
      </c>
      <c r="E8" s="7" t="s">
        <v>10</v>
      </c>
      <c r="F8" s="14" t="s">
        <v>91</v>
      </c>
      <c r="G8" s="7"/>
      <c r="H8" s="7" t="s">
        <v>31</v>
      </c>
      <c r="I8" s="7" t="s">
        <v>162</v>
      </c>
    </row>
    <row r="9" spans="1:9" ht="17" thickBot="1" x14ac:dyDescent="0.25">
      <c r="A9" s="6" t="s">
        <v>174</v>
      </c>
      <c r="B9" s="7" t="s">
        <v>175</v>
      </c>
      <c r="C9" s="8" t="s">
        <v>108</v>
      </c>
      <c r="D9" s="7" t="s">
        <v>1</v>
      </c>
      <c r="E9" s="7" t="s">
        <v>10</v>
      </c>
      <c r="F9" s="14" t="s">
        <v>92</v>
      </c>
      <c r="G9" s="7"/>
      <c r="H9" s="7" t="s">
        <v>31</v>
      </c>
      <c r="I9" s="7" t="s">
        <v>162</v>
      </c>
    </row>
    <row r="10" spans="1:9" ht="17" thickBot="1" x14ac:dyDescent="0.25">
      <c r="A10" s="6" t="s">
        <v>176</v>
      </c>
      <c r="B10" s="7" t="s">
        <v>169</v>
      </c>
      <c r="C10" s="8" t="s">
        <v>108</v>
      </c>
      <c r="D10" s="7" t="s">
        <v>4</v>
      </c>
      <c r="E10" s="7" t="s">
        <v>10</v>
      </c>
      <c r="F10" s="14" t="s">
        <v>93</v>
      </c>
      <c r="G10" s="7"/>
      <c r="H10" s="7" t="s">
        <v>31</v>
      </c>
      <c r="I10" s="7" t="s">
        <v>162</v>
      </c>
    </row>
    <row r="11" spans="1:9" ht="17" thickBot="1" x14ac:dyDescent="0.25">
      <c r="A11" s="6" t="s">
        <v>177</v>
      </c>
      <c r="B11" s="7" t="s">
        <v>178</v>
      </c>
      <c r="C11" s="8" t="s">
        <v>116</v>
      </c>
      <c r="D11" s="7" t="s">
        <v>4</v>
      </c>
      <c r="E11" s="7" t="s">
        <v>10</v>
      </c>
      <c r="F11" s="14" t="s">
        <v>94</v>
      </c>
      <c r="G11" s="7"/>
      <c r="H11" s="7" t="s">
        <v>31</v>
      </c>
      <c r="I11" s="7" t="s">
        <v>162</v>
      </c>
    </row>
    <row r="12" spans="1:9" ht="17" thickBot="1" x14ac:dyDescent="0.25">
      <c r="A12" s="6" t="s">
        <v>179</v>
      </c>
      <c r="B12" s="7" t="s">
        <v>180</v>
      </c>
      <c r="C12" s="8" t="s">
        <v>108</v>
      </c>
      <c r="D12" s="7" t="s">
        <v>4</v>
      </c>
      <c r="E12" s="7" t="s">
        <v>10</v>
      </c>
      <c r="F12" s="14" t="s">
        <v>95</v>
      </c>
      <c r="G12" s="7"/>
      <c r="H12" s="7" t="s">
        <v>31</v>
      </c>
      <c r="I12" s="7" t="s">
        <v>162</v>
      </c>
    </row>
    <row r="13" spans="1:9" ht="17" thickBot="1" x14ac:dyDescent="0.25">
      <c r="A13" s="6" t="s">
        <v>181</v>
      </c>
      <c r="B13" s="7" t="s">
        <v>182</v>
      </c>
      <c r="C13" s="8" t="s">
        <v>108</v>
      </c>
      <c r="D13" s="7" t="s">
        <v>1</v>
      </c>
      <c r="E13" s="7" t="s">
        <v>10</v>
      </c>
      <c r="F13" s="14" t="s">
        <v>96</v>
      </c>
      <c r="G13" s="7"/>
      <c r="H13" s="7" t="s">
        <v>31</v>
      </c>
      <c r="I13" s="7" t="s">
        <v>162</v>
      </c>
    </row>
    <row r="14" spans="1:9" ht="17" thickBot="1" x14ac:dyDescent="0.25">
      <c r="A14" s="6" t="s">
        <v>183</v>
      </c>
      <c r="B14" s="7" t="s">
        <v>184</v>
      </c>
      <c r="C14" s="8" t="s">
        <v>108</v>
      </c>
      <c r="D14" s="7" t="s">
        <v>1</v>
      </c>
      <c r="E14" s="7" t="s">
        <v>10</v>
      </c>
      <c r="F14" s="14" t="s">
        <v>97</v>
      </c>
      <c r="G14" s="7"/>
      <c r="H14" s="7" t="s">
        <v>31</v>
      </c>
      <c r="I14" s="7" t="s">
        <v>162</v>
      </c>
    </row>
    <row r="15" spans="1:9" ht="17" thickBot="1" x14ac:dyDescent="0.25">
      <c r="A15" s="6" t="s">
        <v>185</v>
      </c>
      <c r="B15" s="7" t="s">
        <v>186</v>
      </c>
      <c r="C15" s="8" t="s">
        <v>108</v>
      </c>
      <c r="D15" s="7" t="s">
        <v>1</v>
      </c>
      <c r="E15" s="7" t="s">
        <v>10</v>
      </c>
      <c r="F15" s="14" t="s">
        <v>98</v>
      </c>
      <c r="G15" s="7"/>
      <c r="H15" s="7" t="s">
        <v>31</v>
      </c>
      <c r="I15" s="7" t="s">
        <v>162</v>
      </c>
    </row>
    <row r="16" spans="1:9" ht="17" thickBot="1" x14ac:dyDescent="0.25">
      <c r="A16" s="6" t="s">
        <v>187</v>
      </c>
      <c r="B16" s="7" t="s">
        <v>188</v>
      </c>
      <c r="C16" s="8" t="s">
        <v>108</v>
      </c>
      <c r="D16" s="7" t="s">
        <v>1</v>
      </c>
      <c r="E16" s="7" t="s">
        <v>10</v>
      </c>
      <c r="F16" s="14" t="s">
        <v>99</v>
      </c>
      <c r="G16" s="7"/>
      <c r="H16" s="7" t="s">
        <v>31</v>
      </c>
      <c r="I16" s="7" t="s">
        <v>162</v>
      </c>
    </row>
    <row r="17" spans="1:9" ht="17" thickBot="1" x14ac:dyDescent="0.25">
      <c r="A17" s="6" t="s">
        <v>189</v>
      </c>
      <c r="B17" s="7" t="s">
        <v>190</v>
      </c>
      <c r="C17" s="8" t="s">
        <v>108</v>
      </c>
      <c r="D17" s="7" t="s">
        <v>1</v>
      </c>
      <c r="E17" s="7" t="s">
        <v>10</v>
      </c>
      <c r="F17" s="14" t="s">
        <v>100</v>
      </c>
      <c r="G17" s="7"/>
      <c r="H17" s="7" t="s">
        <v>31</v>
      </c>
      <c r="I17" s="7" t="s">
        <v>162</v>
      </c>
    </row>
    <row r="18" spans="1:9" ht="17" thickBot="1" x14ac:dyDescent="0.25">
      <c r="A18" s="6" t="s">
        <v>191</v>
      </c>
      <c r="B18" s="7" t="s">
        <v>192</v>
      </c>
      <c r="C18" s="8" t="s">
        <v>116</v>
      </c>
      <c r="D18" s="7" t="s">
        <v>4</v>
      </c>
      <c r="E18" s="7" t="s">
        <v>10</v>
      </c>
      <c r="F18" s="14" t="s">
        <v>101</v>
      </c>
      <c r="G18" s="7"/>
      <c r="H18" s="7" t="s">
        <v>31</v>
      </c>
      <c r="I18" s="7" t="s">
        <v>162</v>
      </c>
    </row>
    <row r="19" spans="1:9" ht="17" thickBot="1" x14ac:dyDescent="0.25">
      <c r="A19" s="6" t="s">
        <v>193</v>
      </c>
      <c r="B19" s="7" t="s">
        <v>194</v>
      </c>
      <c r="C19" s="8" t="s">
        <v>108</v>
      </c>
      <c r="D19" s="7" t="s">
        <v>1</v>
      </c>
      <c r="E19" s="7" t="s">
        <v>10</v>
      </c>
      <c r="F19" s="14" t="s">
        <v>102</v>
      </c>
      <c r="G19" s="7"/>
      <c r="H19" s="7" t="s">
        <v>31</v>
      </c>
      <c r="I19" s="7" t="s">
        <v>162</v>
      </c>
    </row>
    <row r="20" spans="1:9" ht="17" thickBot="1" x14ac:dyDescent="0.25">
      <c r="A20" s="6" t="s">
        <v>195</v>
      </c>
      <c r="B20" s="7" t="s">
        <v>196</v>
      </c>
      <c r="C20" s="8" t="s">
        <v>108</v>
      </c>
      <c r="D20" s="7" t="s">
        <v>1</v>
      </c>
      <c r="E20" s="7" t="s">
        <v>10</v>
      </c>
      <c r="F20" s="14" t="s">
        <v>103</v>
      </c>
      <c r="G20" s="7"/>
      <c r="H20" s="7" t="s">
        <v>31</v>
      </c>
      <c r="I20" s="7" t="s">
        <v>162</v>
      </c>
    </row>
    <row r="21" spans="1:9" ht="17" thickBot="1" x14ac:dyDescent="0.25">
      <c r="A21" s="16" t="s">
        <v>197</v>
      </c>
      <c r="B21" s="17" t="s">
        <v>198</v>
      </c>
      <c r="C21" s="18" t="s">
        <v>116</v>
      </c>
      <c r="D21" s="17" t="s">
        <v>1</v>
      </c>
      <c r="E21" s="17" t="s">
        <v>69</v>
      </c>
      <c r="F21" s="17"/>
      <c r="G21" s="7"/>
      <c r="H21" s="7" t="s">
        <v>31</v>
      </c>
      <c r="I21" s="7" t="s">
        <v>162</v>
      </c>
    </row>
    <row r="22" spans="1:9" ht="17" thickBot="1" x14ac:dyDescent="0.25">
      <c r="A22" s="6" t="s">
        <v>199</v>
      </c>
      <c r="B22" s="7" t="s">
        <v>200</v>
      </c>
      <c r="C22" s="8" t="s">
        <v>108</v>
      </c>
      <c r="D22" s="7" t="s">
        <v>201</v>
      </c>
      <c r="E22" s="7" t="s">
        <v>69</v>
      </c>
      <c r="F22" s="7"/>
      <c r="G22" s="7"/>
      <c r="H22" s="7" t="s">
        <v>31</v>
      </c>
      <c r="I22" s="7" t="s">
        <v>162</v>
      </c>
    </row>
    <row r="23" spans="1:9" ht="17" thickBot="1" x14ac:dyDescent="0.25">
      <c r="A23" s="16" t="s">
        <v>202</v>
      </c>
      <c r="B23" s="17" t="s">
        <v>113</v>
      </c>
      <c r="C23" s="18" t="s">
        <v>108</v>
      </c>
      <c r="D23" s="17" t="s">
        <v>1</v>
      </c>
      <c r="E23" s="17" t="s">
        <v>69</v>
      </c>
      <c r="F23" s="17"/>
      <c r="G23" s="7"/>
      <c r="H23" s="7" t="s">
        <v>31</v>
      </c>
      <c r="I23" s="7" t="s">
        <v>162</v>
      </c>
    </row>
    <row r="24" spans="1:9" ht="17" thickBot="1" x14ac:dyDescent="0.25">
      <c r="A24" s="6" t="s">
        <v>203</v>
      </c>
      <c r="B24" s="7" t="s">
        <v>132</v>
      </c>
      <c r="C24" s="8" t="s">
        <v>108</v>
      </c>
      <c r="D24" s="7" t="s">
        <v>4</v>
      </c>
      <c r="E24" s="7" t="s">
        <v>69</v>
      </c>
      <c r="F24" s="7"/>
      <c r="G24" s="7"/>
      <c r="H24" s="7" t="s">
        <v>31</v>
      </c>
      <c r="I24" s="7" t="s">
        <v>162</v>
      </c>
    </row>
    <row r="25" spans="1:9" ht="17" thickBot="1" x14ac:dyDescent="0.25">
      <c r="A25" s="6" t="s">
        <v>204</v>
      </c>
      <c r="B25" s="7" t="s">
        <v>205</v>
      </c>
      <c r="C25" s="8" t="s">
        <v>108</v>
      </c>
      <c r="D25" s="7" t="s">
        <v>4</v>
      </c>
      <c r="E25" s="7" t="s">
        <v>69</v>
      </c>
      <c r="F25" s="7"/>
      <c r="G25" s="7"/>
      <c r="H25" s="7" t="s">
        <v>31</v>
      </c>
      <c r="I25" s="7" t="s">
        <v>162</v>
      </c>
    </row>
    <row r="26" spans="1:9" ht="17" thickBot="1" x14ac:dyDescent="0.25">
      <c r="A26" s="6" t="s">
        <v>206</v>
      </c>
      <c r="B26" s="7" t="s">
        <v>207</v>
      </c>
      <c r="C26" s="8" t="s">
        <v>108</v>
      </c>
      <c r="D26" s="7" t="s">
        <v>208</v>
      </c>
      <c r="E26" s="7" t="s">
        <v>69</v>
      </c>
      <c r="F26" s="7"/>
      <c r="G26" s="7"/>
      <c r="H26" s="7" t="s">
        <v>31</v>
      </c>
      <c r="I26" s="7" t="s">
        <v>162</v>
      </c>
    </row>
    <row r="27" spans="1:9" ht="17" thickBot="1" x14ac:dyDescent="0.25">
      <c r="A27" s="6" t="s">
        <v>387</v>
      </c>
      <c r="B27" s="7" t="s">
        <v>209</v>
      </c>
      <c r="C27" s="8" t="s">
        <v>116</v>
      </c>
      <c r="D27" s="7" t="s">
        <v>7</v>
      </c>
      <c r="E27" s="7" t="s">
        <v>69</v>
      </c>
      <c r="F27" s="7"/>
      <c r="G27" s="7"/>
      <c r="H27" s="7" t="s">
        <v>31</v>
      </c>
      <c r="I27" s="7" t="s">
        <v>162</v>
      </c>
    </row>
    <row r="28" spans="1:9" ht="17" thickBot="1" x14ac:dyDescent="0.25">
      <c r="A28" s="6" t="s">
        <v>210</v>
      </c>
      <c r="B28" s="7" t="s">
        <v>151</v>
      </c>
      <c r="C28" s="8" t="s">
        <v>108</v>
      </c>
      <c r="D28" s="7" t="s">
        <v>1</v>
      </c>
      <c r="E28" s="7" t="s">
        <v>69</v>
      </c>
      <c r="F28" s="7"/>
      <c r="G28" s="7"/>
      <c r="H28" s="7" t="s">
        <v>31</v>
      </c>
      <c r="I28" s="7" t="s">
        <v>162</v>
      </c>
    </row>
    <row r="29" spans="1:9" ht="17" thickBot="1" x14ac:dyDescent="0.25">
      <c r="A29" s="6" t="s">
        <v>211</v>
      </c>
      <c r="B29" s="7" t="s">
        <v>212</v>
      </c>
      <c r="C29" s="8" t="s">
        <v>108</v>
      </c>
      <c r="D29" s="7" t="s">
        <v>201</v>
      </c>
      <c r="E29" s="7" t="s">
        <v>69</v>
      </c>
      <c r="F29" s="7"/>
      <c r="G29" s="7"/>
      <c r="H29" s="7" t="s">
        <v>31</v>
      </c>
      <c r="I29" s="7" t="s">
        <v>162</v>
      </c>
    </row>
    <row r="30" spans="1:9" ht="17" thickBot="1" x14ac:dyDescent="0.25">
      <c r="A30" s="6" t="s">
        <v>349</v>
      </c>
      <c r="B30" s="7" t="s">
        <v>123</v>
      </c>
      <c r="C30" s="8" t="s">
        <v>108</v>
      </c>
      <c r="D30" s="7" t="s">
        <v>4</v>
      </c>
      <c r="E30" s="6" t="s">
        <v>10</v>
      </c>
      <c r="F30" s="6" t="s">
        <v>86</v>
      </c>
      <c r="G30" s="6"/>
      <c r="H30" s="6" t="s">
        <v>348</v>
      </c>
      <c r="I30" s="6" t="s">
        <v>162</v>
      </c>
    </row>
    <row r="31" spans="1:9" ht="17" thickBot="1" x14ac:dyDescent="0.25">
      <c r="A31" s="6" t="s">
        <v>350</v>
      </c>
      <c r="B31" s="7" t="s">
        <v>351</v>
      </c>
      <c r="C31" s="8" t="s">
        <v>108</v>
      </c>
      <c r="D31" s="7" t="s">
        <v>1</v>
      </c>
      <c r="E31" s="6" t="s">
        <v>10</v>
      </c>
      <c r="F31" s="6" t="s">
        <v>87</v>
      </c>
      <c r="G31" s="6"/>
      <c r="H31" s="6" t="s">
        <v>348</v>
      </c>
      <c r="I31" s="6" t="s">
        <v>162</v>
      </c>
    </row>
    <row r="32" spans="1:9" ht="17" thickBot="1" x14ac:dyDescent="0.25">
      <c r="A32" s="6" t="s">
        <v>241</v>
      </c>
      <c r="B32" s="7" t="s">
        <v>352</v>
      </c>
      <c r="C32" s="8" t="s">
        <v>116</v>
      </c>
      <c r="D32" s="7" t="s">
        <v>4</v>
      </c>
      <c r="E32" s="6" t="s">
        <v>10</v>
      </c>
      <c r="F32" s="6" t="s">
        <v>88</v>
      </c>
      <c r="G32" s="6"/>
      <c r="H32" s="6" t="s">
        <v>348</v>
      </c>
      <c r="I32" s="6" t="s">
        <v>162</v>
      </c>
    </row>
    <row r="33" spans="1:9" ht="17" thickBot="1" x14ac:dyDescent="0.25">
      <c r="A33" s="6" t="s">
        <v>353</v>
      </c>
      <c r="B33" s="7" t="s">
        <v>354</v>
      </c>
      <c r="C33" s="8" t="s">
        <v>116</v>
      </c>
      <c r="D33" s="7" t="s">
        <v>1</v>
      </c>
      <c r="E33" s="6" t="s">
        <v>10</v>
      </c>
      <c r="F33" s="6" t="s">
        <v>89</v>
      </c>
      <c r="G33" s="6"/>
      <c r="H33" s="6" t="s">
        <v>348</v>
      </c>
      <c r="I33" s="6" t="s">
        <v>162</v>
      </c>
    </row>
    <row r="34" spans="1:9" ht="17" thickBot="1" x14ac:dyDescent="0.25">
      <c r="A34" s="6" t="s">
        <v>355</v>
      </c>
      <c r="B34" s="7" t="s">
        <v>356</v>
      </c>
      <c r="C34" s="8" t="s">
        <v>116</v>
      </c>
      <c r="D34" s="7" t="s">
        <v>1</v>
      </c>
      <c r="E34" s="6" t="s">
        <v>10</v>
      </c>
      <c r="F34" s="6" t="s">
        <v>90</v>
      </c>
      <c r="G34" s="6"/>
      <c r="H34" s="6" t="s">
        <v>348</v>
      </c>
      <c r="I34" s="6" t="s">
        <v>162</v>
      </c>
    </row>
    <row r="35" spans="1:9" ht="17" thickBot="1" x14ac:dyDescent="0.25">
      <c r="A35" s="6" t="s">
        <v>357</v>
      </c>
      <c r="B35" s="7" t="s">
        <v>358</v>
      </c>
      <c r="C35" s="8" t="s">
        <v>116</v>
      </c>
      <c r="D35" s="7" t="s">
        <v>4</v>
      </c>
      <c r="E35" s="6" t="s">
        <v>10</v>
      </c>
      <c r="F35" s="6" t="s">
        <v>91</v>
      </c>
      <c r="G35" s="6"/>
      <c r="H35" s="6" t="s">
        <v>348</v>
      </c>
      <c r="I35" s="6" t="s">
        <v>162</v>
      </c>
    </row>
    <row r="36" spans="1:9" ht="17" thickBot="1" x14ac:dyDescent="0.25">
      <c r="A36" s="6" t="s">
        <v>359</v>
      </c>
      <c r="B36" s="7" t="s">
        <v>360</v>
      </c>
      <c r="C36" s="8" t="s">
        <v>116</v>
      </c>
      <c r="D36" s="7" t="s">
        <v>1</v>
      </c>
      <c r="E36" s="6" t="s">
        <v>10</v>
      </c>
      <c r="F36" s="6" t="s">
        <v>92</v>
      </c>
      <c r="G36" s="6"/>
      <c r="H36" s="6" t="s">
        <v>348</v>
      </c>
      <c r="I36" s="6" t="s">
        <v>162</v>
      </c>
    </row>
    <row r="37" spans="1:9" ht="17" thickBot="1" x14ac:dyDescent="0.25">
      <c r="A37" s="6" t="s">
        <v>361</v>
      </c>
      <c r="B37" s="7" t="s">
        <v>362</v>
      </c>
      <c r="C37" s="8" t="s">
        <v>116</v>
      </c>
      <c r="D37" s="7" t="s">
        <v>4</v>
      </c>
      <c r="E37" s="6" t="s">
        <v>10</v>
      </c>
      <c r="F37" s="6" t="s">
        <v>93</v>
      </c>
      <c r="G37" s="6"/>
      <c r="H37" s="6" t="s">
        <v>348</v>
      </c>
      <c r="I37" s="6" t="s">
        <v>162</v>
      </c>
    </row>
    <row r="38" spans="1:9" ht="17" thickBot="1" x14ac:dyDescent="0.25">
      <c r="A38" s="6" t="s">
        <v>363</v>
      </c>
      <c r="B38" s="7" t="s">
        <v>318</v>
      </c>
      <c r="C38" s="8" t="s">
        <v>108</v>
      </c>
      <c r="D38" s="7" t="s">
        <v>4</v>
      </c>
      <c r="E38" s="6" t="s">
        <v>10</v>
      </c>
      <c r="F38" s="6" t="s">
        <v>94</v>
      </c>
      <c r="G38" s="6"/>
      <c r="H38" s="6" t="s">
        <v>348</v>
      </c>
      <c r="I38" s="6" t="s">
        <v>162</v>
      </c>
    </row>
    <row r="39" spans="1:9" ht="17" thickBot="1" x14ac:dyDescent="0.25">
      <c r="A39" s="6" t="s">
        <v>364</v>
      </c>
      <c r="B39" s="7" t="s">
        <v>365</v>
      </c>
      <c r="C39" s="8" t="s">
        <v>116</v>
      </c>
      <c r="D39" s="7" t="s">
        <v>4</v>
      </c>
      <c r="E39" s="6" t="s">
        <v>10</v>
      </c>
      <c r="F39" s="6" t="s">
        <v>95</v>
      </c>
      <c r="G39" s="6"/>
      <c r="H39" s="6" t="s">
        <v>348</v>
      </c>
      <c r="I39" s="6" t="s">
        <v>162</v>
      </c>
    </row>
    <row r="40" spans="1:9" ht="17" thickBot="1" x14ac:dyDescent="0.25">
      <c r="A40" s="6" t="s">
        <v>366</v>
      </c>
      <c r="B40" s="7" t="s">
        <v>335</v>
      </c>
      <c r="C40" s="8" t="s">
        <v>108</v>
      </c>
      <c r="D40" s="7" t="s">
        <v>1</v>
      </c>
      <c r="E40" s="6" t="s">
        <v>10</v>
      </c>
      <c r="F40" s="6" t="s">
        <v>96</v>
      </c>
      <c r="G40" s="6"/>
      <c r="H40" s="6" t="s">
        <v>348</v>
      </c>
      <c r="I40" s="6" t="s">
        <v>162</v>
      </c>
    </row>
    <row r="41" spans="1:9" ht="17" thickBot="1" x14ac:dyDescent="0.25">
      <c r="A41" s="6" t="s">
        <v>367</v>
      </c>
      <c r="B41" s="7" t="s">
        <v>368</v>
      </c>
      <c r="C41" s="8" t="s">
        <v>116</v>
      </c>
      <c r="D41" s="7" t="s">
        <v>1</v>
      </c>
      <c r="E41" s="6" t="s">
        <v>10</v>
      </c>
      <c r="F41" s="6" t="s">
        <v>97</v>
      </c>
      <c r="G41" s="6"/>
      <c r="H41" s="6" t="s">
        <v>348</v>
      </c>
      <c r="I41" s="6" t="s">
        <v>162</v>
      </c>
    </row>
    <row r="42" spans="1:9" ht="17" thickBot="1" x14ac:dyDescent="0.25">
      <c r="A42" s="6" t="s">
        <v>369</v>
      </c>
      <c r="B42" s="7" t="s">
        <v>370</v>
      </c>
      <c r="C42" s="8" t="s">
        <v>108</v>
      </c>
      <c r="D42" s="7" t="s">
        <v>1</v>
      </c>
      <c r="E42" s="6" t="s">
        <v>10</v>
      </c>
      <c r="F42" s="6" t="s">
        <v>98</v>
      </c>
      <c r="G42" s="6"/>
      <c r="H42" s="6" t="s">
        <v>348</v>
      </c>
      <c r="I42" s="6" t="s">
        <v>162</v>
      </c>
    </row>
    <row r="43" spans="1:9" ht="17" thickBot="1" x14ac:dyDescent="0.25">
      <c r="A43" s="6" t="s">
        <v>371</v>
      </c>
      <c r="B43" s="7" t="s">
        <v>372</v>
      </c>
      <c r="C43" s="8" t="s">
        <v>108</v>
      </c>
      <c r="D43" s="7" t="s">
        <v>1</v>
      </c>
      <c r="E43" s="6" t="s">
        <v>10</v>
      </c>
      <c r="F43" s="6" t="s">
        <v>99</v>
      </c>
      <c r="G43" s="6"/>
      <c r="H43" s="6" t="s">
        <v>348</v>
      </c>
      <c r="I43" s="6" t="s">
        <v>162</v>
      </c>
    </row>
    <row r="44" spans="1:9" ht="17" thickBot="1" x14ac:dyDescent="0.25">
      <c r="A44" s="6" t="s">
        <v>373</v>
      </c>
      <c r="B44" s="7" t="s">
        <v>374</v>
      </c>
      <c r="C44" s="8" t="s">
        <v>116</v>
      </c>
      <c r="D44" s="7" t="s">
        <v>1</v>
      </c>
      <c r="E44" s="6" t="s">
        <v>10</v>
      </c>
      <c r="F44" s="6" t="s">
        <v>100</v>
      </c>
      <c r="G44" s="6"/>
      <c r="H44" s="6" t="s">
        <v>348</v>
      </c>
      <c r="I44" s="6" t="s">
        <v>162</v>
      </c>
    </row>
    <row r="45" spans="1:9" ht="17" thickBot="1" x14ac:dyDescent="0.25">
      <c r="A45" s="6" t="s">
        <v>145</v>
      </c>
      <c r="B45" s="7" t="s">
        <v>375</v>
      </c>
      <c r="C45" s="8" t="s">
        <v>116</v>
      </c>
      <c r="D45" s="7" t="s">
        <v>4</v>
      </c>
      <c r="E45" s="6" t="s">
        <v>10</v>
      </c>
      <c r="F45" s="6" t="s">
        <v>101</v>
      </c>
      <c r="G45" s="6"/>
      <c r="H45" s="6" t="s">
        <v>348</v>
      </c>
      <c r="I45" s="6" t="s">
        <v>162</v>
      </c>
    </row>
    <row r="46" spans="1:9" ht="17" thickBot="1" x14ac:dyDescent="0.25">
      <c r="A46" s="6" t="s">
        <v>376</v>
      </c>
      <c r="B46" s="7" t="s">
        <v>377</v>
      </c>
      <c r="C46" s="8" t="s">
        <v>116</v>
      </c>
      <c r="D46" s="7" t="s">
        <v>1</v>
      </c>
      <c r="E46" s="6" t="s">
        <v>10</v>
      </c>
      <c r="F46" s="6" t="s">
        <v>102</v>
      </c>
      <c r="G46" s="6"/>
      <c r="H46" s="6" t="s">
        <v>348</v>
      </c>
      <c r="I46" s="6" t="s">
        <v>162</v>
      </c>
    </row>
    <row r="47" spans="1:9" ht="17" thickBot="1" x14ac:dyDescent="0.25">
      <c r="A47" s="6" t="s">
        <v>378</v>
      </c>
      <c r="B47" s="7" t="s">
        <v>379</v>
      </c>
      <c r="C47" s="8" t="s">
        <v>108</v>
      </c>
      <c r="D47" s="7" t="s">
        <v>1</v>
      </c>
      <c r="E47" s="6" t="s">
        <v>10</v>
      </c>
      <c r="F47" s="6" t="s">
        <v>103</v>
      </c>
      <c r="G47" s="6"/>
      <c r="H47" s="6" t="s">
        <v>348</v>
      </c>
      <c r="I47" s="6" t="s">
        <v>162</v>
      </c>
    </row>
    <row r="48" spans="1:9" ht="17" thickBot="1" x14ac:dyDescent="0.25">
      <c r="A48" s="6" t="s">
        <v>390</v>
      </c>
      <c r="B48" s="7" t="s">
        <v>391</v>
      </c>
      <c r="C48" s="8" t="s">
        <v>116</v>
      </c>
      <c r="D48" s="17" t="s">
        <v>1</v>
      </c>
      <c r="E48" s="6" t="s">
        <v>69</v>
      </c>
      <c r="F48" s="6"/>
      <c r="G48" s="6"/>
      <c r="H48" s="6" t="s">
        <v>348</v>
      </c>
      <c r="I48" s="6" t="s">
        <v>162</v>
      </c>
    </row>
    <row r="49" spans="1:9" ht="17" thickBot="1" x14ac:dyDescent="0.25">
      <c r="A49" s="6" t="s">
        <v>394</v>
      </c>
      <c r="B49" s="7" t="s">
        <v>395</v>
      </c>
      <c r="C49" s="8" t="s">
        <v>116</v>
      </c>
      <c r="D49" s="7" t="s">
        <v>201</v>
      </c>
      <c r="E49" s="6" t="s">
        <v>69</v>
      </c>
      <c r="F49" s="6"/>
      <c r="G49" s="6"/>
      <c r="H49" s="6" t="s">
        <v>348</v>
      </c>
      <c r="I49" s="6" t="s">
        <v>162</v>
      </c>
    </row>
    <row r="50" spans="1:9" ht="17" thickBot="1" x14ac:dyDescent="0.25">
      <c r="A50" s="6" t="s">
        <v>380</v>
      </c>
      <c r="B50" s="7" t="s">
        <v>259</v>
      </c>
      <c r="C50" s="8" t="s">
        <v>108</v>
      </c>
      <c r="D50" s="8" t="s">
        <v>1</v>
      </c>
      <c r="E50" s="6" t="s">
        <v>69</v>
      </c>
      <c r="F50" s="6"/>
      <c r="G50" s="6"/>
      <c r="H50" s="6" t="s">
        <v>348</v>
      </c>
      <c r="I50" s="6" t="s">
        <v>162</v>
      </c>
    </row>
    <row r="51" spans="1:9" ht="17" thickBot="1" x14ac:dyDescent="0.25">
      <c r="A51" s="6" t="s">
        <v>392</v>
      </c>
      <c r="B51" s="7" t="s">
        <v>393</v>
      </c>
      <c r="C51" s="8" t="s">
        <v>116</v>
      </c>
      <c r="D51" s="7" t="s">
        <v>4</v>
      </c>
      <c r="E51" s="6" t="s">
        <v>69</v>
      </c>
      <c r="F51" s="6"/>
      <c r="G51" s="6"/>
      <c r="H51" s="6" t="s">
        <v>348</v>
      </c>
      <c r="I51" s="6" t="s">
        <v>162</v>
      </c>
    </row>
    <row r="52" spans="1:9" ht="17" thickBot="1" x14ac:dyDescent="0.25">
      <c r="A52" s="6" t="s">
        <v>381</v>
      </c>
      <c r="B52" s="7" t="s">
        <v>382</v>
      </c>
      <c r="C52" s="8" t="s">
        <v>116</v>
      </c>
      <c r="D52" s="7" t="s">
        <v>4</v>
      </c>
      <c r="E52" s="6" t="s">
        <v>69</v>
      </c>
      <c r="F52" s="6"/>
      <c r="G52" s="6"/>
      <c r="H52" s="6" t="s">
        <v>348</v>
      </c>
      <c r="I52" s="6" t="s">
        <v>162</v>
      </c>
    </row>
    <row r="53" spans="1:9" ht="17" thickBot="1" x14ac:dyDescent="0.25">
      <c r="A53" s="6" t="s">
        <v>385</v>
      </c>
      <c r="B53" s="7" t="s">
        <v>386</v>
      </c>
      <c r="C53" s="8" t="s">
        <v>108</v>
      </c>
      <c r="D53" s="7" t="s">
        <v>208</v>
      </c>
      <c r="E53" s="6" t="s">
        <v>69</v>
      </c>
      <c r="F53" s="6"/>
      <c r="G53" s="6"/>
      <c r="H53" s="6" t="s">
        <v>348</v>
      </c>
      <c r="I53" s="6" t="s">
        <v>162</v>
      </c>
    </row>
    <row r="54" spans="1:9" ht="17" thickBot="1" x14ac:dyDescent="0.25">
      <c r="A54" s="6" t="s">
        <v>388</v>
      </c>
      <c r="B54" s="7" t="s">
        <v>389</v>
      </c>
      <c r="C54" s="8" t="s">
        <v>108</v>
      </c>
      <c r="D54" s="7" t="s">
        <v>7</v>
      </c>
      <c r="E54" s="6" t="s">
        <v>69</v>
      </c>
      <c r="F54" s="6"/>
      <c r="G54" s="6"/>
      <c r="H54" s="6" t="s">
        <v>348</v>
      </c>
      <c r="I54" s="6" t="s">
        <v>162</v>
      </c>
    </row>
    <row r="55" spans="1:9" ht="17" thickBot="1" x14ac:dyDescent="0.25">
      <c r="A55" s="6" t="s">
        <v>396</v>
      </c>
      <c r="B55" s="7" t="s">
        <v>29</v>
      </c>
      <c r="C55" s="8" t="s">
        <v>108</v>
      </c>
      <c r="D55" s="7" t="s">
        <v>1</v>
      </c>
      <c r="E55" s="6" t="s">
        <v>69</v>
      </c>
      <c r="F55" s="6"/>
      <c r="G55" s="6"/>
      <c r="H55" s="6" t="s">
        <v>348</v>
      </c>
      <c r="I55" s="6" t="s">
        <v>162</v>
      </c>
    </row>
    <row r="56" spans="1:9" ht="17" thickBot="1" x14ac:dyDescent="0.25">
      <c r="A56" s="6" t="s">
        <v>383</v>
      </c>
      <c r="B56" s="7" t="s">
        <v>384</v>
      </c>
      <c r="C56" s="8" t="s">
        <v>108</v>
      </c>
      <c r="D56" s="7" t="s">
        <v>201</v>
      </c>
      <c r="E56" s="6" t="s">
        <v>69</v>
      </c>
      <c r="F56" s="6"/>
      <c r="G56" s="6"/>
      <c r="H56" s="6" t="s">
        <v>348</v>
      </c>
      <c r="I56" s="6" t="s">
        <v>162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C9" sqref="C9"/>
    </sheetView>
  </sheetViews>
  <sheetFormatPr baseColWidth="10" defaultRowHeight="16" x14ac:dyDescent="0.2"/>
  <sheetData>
    <row r="1" spans="1:19" x14ac:dyDescent="0.2">
      <c r="A1" s="35" t="s">
        <v>160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x14ac:dyDescent="0.2">
      <c r="A2" s="28" t="s">
        <v>2</v>
      </c>
      <c r="B2" s="28" t="s">
        <v>10</v>
      </c>
      <c r="C2" s="28"/>
      <c r="D2" s="28"/>
      <c r="E2" s="28"/>
      <c r="F2" s="28"/>
      <c r="G2" s="28"/>
      <c r="H2" s="34" t="s">
        <v>13</v>
      </c>
      <c r="I2" s="34"/>
      <c r="J2" s="34"/>
      <c r="K2" s="34"/>
      <c r="L2" s="34"/>
      <c r="M2" s="34"/>
      <c r="N2" s="28" t="s">
        <v>11</v>
      </c>
      <c r="O2" s="28"/>
      <c r="P2" s="28"/>
      <c r="Q2" s="28"/>
      <c r="R2" s="28"/>
      <c r="S2" s="28"/>
    </row>
    <row r="3" spans="1:19" x14ac:dyDescent="0.2">
      <c r="A3" s="2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x14ac:dyDescent="0.2">
      <c r="A4" s="15" t="s">
        <v>4</v>
      </c>
      <c r="B4" s="1">
        <v>0</v>
      </c>
      <c r="C4" s="5">
        <f>(B4*100)/F4</f>
        <v>0</v>
      </c>
      <c r="D4" s="5">
        <v>2</v>
      </c>
      <c r="E4" s="5">
        <f>(D4*100)/F4</f>
        <v>100</v>
      </c>
      <c r="F4" s="5">
        <f>(B4+D4)</f>
        <v>2</v>
      </c>
      <c r="G4" s="2">
        <f>(F4*100)/F11</f>
        <v>11.111111111111111</v>
      </c>
      <c r="H4" s="1">
        <v>0</v>
      </c>
      <c r="I4" s="5">
        <v>0</v>
      </c>
      <c r="J4" s="5">
        <v>2</v>
      </c>
      <c r="K4" s="5">
        <f t="shared" ref="K4:K11" si="0">(J4*100)/L4</f>
        <v>100</v>
      </c>
      <c r="L4" s="5">
        <f>(H4+J4)</f>
        <v>2</v>
      </c>
      <c r="M4" s="2">
        <f>(L4*100)/L11</f>
        <v>22.222222222222221</v>
      </c>
      <c r="N4" s="5">
        <f>(B4+H4)</f>
        <v>0</v>
      </c>
      <c r="O4" s="2">
        <f>(N4*100)/R4</f>
        <v>0</v>
      </c>
      <c r="P4" s="5">
        <f>(D4+J4)</f>
        <v>4</v>
      </c>
      <c r="Q4" s="2">
        <f>(P4*100)/R4</f>
        <v>100</v>
      </c>
      <c r="R4" s="5">
        <f>(N4+P4)</f>
        <v>4</v>
      </c>
      <c r="S4" s="2">
        <f>(R4*100)/R$11</f>
        <v>14.814814814814815</v>
      </c>
    </row>
    <row r="5" spans="1:19" x14ac:dyDescent="0.2">
      <c r="A5" s="15" t="s">
        <v>1</v>
      </c>
      <c r="B5" s="1">
        <v>2</v>
      </c>
      <c r="C5" s="5">
        <f>(B5*100)/F5</f>
        <v>16.666666666666668</v>
      </c>
      <c r="D5" s="5">
        <v>10</v>
      </c>
      <c r="E5" s="5">
        <f t="shared" ref="E5:E11" si="1">(D5*100)/F5</f>
        <v>83.333333333333329</v>
      </c>
      <c r="F5" s="5">
        <f t="shared" ref="F5:F11" si="2">(B5+D5)</f>
        <v>12</v>
      </c>
      <c r="G5" s="2">
        <f>(F5*100)/F11</f>
        <v>66.666666666666671</v>
      </c>
      <c r="H5" s="1">
        <v>0</v>
      </c>
      <c r="I5" s="5">
        <v>0</v>
      </c>
      <c r="J5" s="5">
        <v>2</v>
      </c>
      <c r="K5" s="5">
        <f t="shared" si="0"/>
        <v>100</v>
      </c>
      <c r="L5" s="5">
        <f t="shared" ref="L5:L11" si="3">(H5+J5)</f>
        <v>2</v>
      </c>
      <c r="M5" s="2">
        <f>(L5*100)/L11</f>
        <v>22.222222222222221</v>
      </c>
      <c r="N5" s="5">
        <f t="shared" ref="N5:N11" si="4">(B5+H5)</f>
        <v>2</v>
      </c>
      <c r="O5" s="2">
        <f>(N5*100)/R5</f>
        <v>14.285714285714286</v>
      </c>
      <c r="P5" s="5">
        <f t="shared" ref="P5:P11" si="5">(D5+J5)</f>
        <v>12</v>
      </c>
      <c r="Q5" s="2">
        <f>(P5*100)/R5</f>
        <v>85.714285714285708</v>
      </c>
      <c r="R5" s="5">
        <f t="shared" ref="R5:R11" si="6">(N5+P5)</f>
        <v>14</v>
      </c>
      <c r="S5" s="2">
        <f t="shared" ref="S5:S11" si="7">(R5*100)/R$11</f>
        <v>51.851851851851855</v>
      </c>
    </row>
    <row r="6" spans="1:19" x14ac:dyDescent="0.2">
      <c r="A6" s="15" t="s">
        <v>7</v>
      </c>
      <c r="B6" s="1">
        <v>0</v>
      </c>
      <c r="C6" s="5">
        <v>0</v>
      </c>
      <c r="D6" s="5">
        <v>0</v>
      </c>
      <c r="E6" s="5">
        <v>0</v>
      </c>
      <c r="F6" s="5">
        <f t="shared" si="2"/>
        <v>0</v>
      </c>
      <c r="G6" s="2">
        <v>0</v>
      </c>
      <c r="H6" s="1">
        <v>0</v>
      </c>
      <c r="I6" s="5">
        <v>0</v>
      </c>
      <c r="J6" s="5">
        <v>1</v>
      </c>
      <c r="K6" s="5">
        <f t="shared" si="0"/>
        <v>100</v>
      </c>
      <c r="L6" s="5">
        <f t="shared" si="3"/>
        <v>1</v>
      </c>
      <c r="M6" s="2">
        <f>(L6*100)/L11</f>
        <v>11.111111111111111</v>
      </c>
      <c r="N6" s="5">
        <f t="shared" si="4"/>
        <v>0</v>
      </c>
      <c r="O6" s="5">
        <f>(N6*100/R6)</f>
        <v>0</v>
      </c>
      <c r="P6" s="5">
        <f t="shared" si="5"/>
        <v>1</v>
      </c>
      <c r="Q6" s="5">
        <f>(P6*100)/R6</f>
        <v>100</v>
      </c>
      <c r="R6" s="5">
        <f t="shared" si="6"/>
        <v>1</v>
      </c>
      <c r="S6" s="2">
        <f t="shared" si="7"/>
        <v>3.7037037037037037</v>
      </c>
    </row>
    <row r="7" spans="1:19" x14ac:dyDescent="0.2">
      <c r="A7" s="15" t="s">
        <v>6</v>
      </c>
      <c r="B7" s="1">
        <v>0</v>
      </c>
      <c r="C7" s="5">
        <v>0</v>
      </c>
      <c r="D7" s="5">
        <v>1</v>
      </c>
      <c r="E7" s="5">
        <f t="shared" si="1"/>
        <v>100</v>
      </c>
      <c r="F7" s="5">
        <f t="shared" si="2"/>
        <v>1</v>
      </c>
      <c r="G7" s="2">
        <f>(F7*100)/F11</f>
        <v>5.5555555555555554</v>
      </c>
      <c r="H7" s="1">
        <v>0</v>
      </c>
      <c r="I7" s="5">
        <v>0</v>
      </c>
      <c r="J7" s="5">
        <v>1</v>
      </c>
      <c r="K7" s="5">
        <f t="shared" si="0"/>
        <v>100</v>
      </c>
      <c r="L7" s="5">
        <f t="shared" si="3"/>
        <v>1</v>
      </c>
      <c r="M7" s="2">
        <f>(L7*100)/L11</f>
        <v>11.111111111111111</v>
      </c>
      <c r="N7" s="5">
        <f t="shared" si="4"/>
        <v>0</v>
      </c>
      <c r="O7" s="5">
        <f>(N7*100)/R7</f>
        <v>0</v>
      </c>
      <c r="P7" s="5">
        <f t="shared" si="5"/>
        <v>2</v>
      </c>
      <c r="Q7" s="5">
        <f>(P7*100)/R7</f>
        <v>100</v>
      </c>
      <c r="R7" s="5">
        <f t="shared" si="6"/>
        <v>2</v>
      </c>
      <c r="S7" s="2">
        <f t="shared" si="7"/>
        <v>7.4074074074074074</v>
      </c>
    </row>
    <row r="8" spans="1:19" x14ac:dyDescent="0.2">
      <c r="A8" s="15" t="s">
        <v>9</v>
      </c>
      <c r="B8" s="1">
        <v>0</v>
      </c>
      <c r="C8" s="5">
        <v>0</v>
      </c>
      <c r="D8" s="5">
        <v>0</v>
      </c>
      <c r="E8" s="5">
        <v>0</v>
      </c>
      <c r="F8" s="5">
        <f t="shared" si="2"/>
        <v>0</v>
      </c>
      <c r="G8" s="2">
        <v>0</v>
      </c>
      <c r="H8" s="1">
        <v>0</v>
      </c>
      <c r="I8" s="5">
        <v>0</v>
      </c>
      <c r="J8" s="5">
        <v>1</v>
      </c>
      <c r="K8" s="5">
        <f t="shared" si="0"/>
        <v>100</v>
      </c>
      <c r="L8" s="5">
        <f t="shared" si="3"/>
        <v>1</v>
      </c>
      <c r="M8" s="2">
        <f>(L8*100)/L11</f>
        <v>11.111111111111111</v>
      </c>
      <c r="N8" s="5">
        <f t="shared" si="4"/>
        <v>0</v>
      </c>
      <c r="O8" s="5">
        <f>(N8*100)/R8</f>
        <v>0</v>
      </c>
      <c r="P8" s="5">
        <f t="shared" si="5"/>
        <v>1</v>
      </c>
      <c r="Q8" s="5">
        <f>(P8*100/R8)</f>
        <v>100</v>
      </c>
      <c r="R8" s="5">
        <f t="shared" si="6"/>
        <v>1</v>
      </c>
      <c r="S8" s="2">
        <f t="shared" si="7"/>
        <v>3.7037037037037037</v>
      </c>
    </row>
    <row r="9" spans="1:19" x14ac:dyDescent="0.2">
      <c r="A9" s="15" t="s">
        <v>8</v>
      </c>
      <c r="B9" s="1">
        <v>0</v>
      </c>
      <c r="C9" s="5">
        <v>0</v>
      </c>
      <c r="D9" s="5">
        <v>0</v>
      </c>
      <c r="E9" s="5">
        <v>0</v>
      </c>
      <c r="F9" s="5">
        <f t="shared" si="2"/>
        <v>0</v>
      </c>
      <c r="G9" s="2">
        <v>0</v>
      </c>
      <c r="H9" s="1">
        <v>0</v>
      </c>
      <c r="I9" s="5">
        <v>0</v>
      </c>
      <c r="J9" s="5">
        <v>1</v>
      </c>
      <c r="K9" s="5">
        <f t="shared" si="0"/>
        <v>100</v>
      </c>
      <c r="L9" s="5">
        <f t="shared" si="3"/>
        <v>1</v>
      </c>
      <c r="M9" s="2">
        <f>(L9*100)/L11</f>
        <v>11.111111111111111</v>
      </c>
      <c r="N9" s="5">
        <f t="shared" si="4"/>
        <v>0</v>
      </c>
      <c r="O9" s="5">
        <f>(N9*100)/R9</f>
        <v>0</v>
      </c>
      <c r="P9" s="5">
        <f t="shared" si="5"/>
        <v>1</v>
      </c>
      <c r="Q9" s="5">
        <f>(P9*100)/R9</f>
        <v>100</v>
      </c>
      <c r="R9" s="5">
        <f t="shared" si="6"/>
        <v>1</v>
      </c>
      <c r="S9" s="2">
        <f t="shared" si="7"/>
        <v>3.7037037037037037</v>
      </c>
    </row>
    <row r="10" spans="1:19" x14ac:dyDescent="0.2">
      <c r="A10" s="15" t="s">
        <v>5</v>
      </c>
      <c r="B10" s="1">
        <v>0</v>
      </c>
      <c r="C10" s="5">
        <v>0</v>
      </c>
      <c r="D10" s="5">
        <v>3</v>
      </c>
      <c r="E10" s="5">
        <f t="shared" si="1"/>
        <v>100</v>
      </c>
      <c r="F10" s="5">
        <f t="shared" si="2"/>
        <v>3</v>
      </c>
      <c r="G10" s="2">
        <f>(F10*100)/F11</f>
        <v>16.666666666666668</v>
      </c>
      <c r="H10" s="1">
        <v>0</v>
      </c>
      <c r="I10" s="5">
        <v>0</v>
      </c>
      <c r="J10" s="5">
        <v>1</v>
      </c>
      <c r="K10" s="5">
        <f t="shared" si="0"/>
        <v>100</v>
      </c>
      <c r="L10" s="5">
        <f t="shared" si="3"/>
        <v>1</v>
      </c>
      <c r="M10" s="2">
        <f>(L10*100)/L11</f>
        <v>11.111111111111111</v>
      </c>
      <c r="N10" s="5">
        <f t="shared" si="4"/>
        <v>0</v>
      </c>
      <c r="O10" s="5">
        <f>(N10*100)/R10</f>
        <v>0</v>
      </c>
      <c r="P10" s="5">
        <f t="shared" si="5"/>
        <v>4</v>
      </c>
      <c r="Q10" s="5">
        <f>(P10*100)/R10</f>
        <v>100</v>
      </c>
      <c r="R10" s="5">
        <f t="shared" si="6"/>
        <v>4</v>
      </c>
      <c r="S10" s="2">
        <f t="shared" si="7"/>
        <v>14.814814814814815</v>
      </c>
    </row>
    <row r="11" spans="1:19" x14ac:dyDescent="0.2">
      <c r="A11" s="15" t="s">
        <v>0</v>
      </c>
      <c r="B11" s="1">
        <f>SUM(B4:B10)</f>
        <v>2</v>
      </c>
      <c r="C11" s="5">
        <f>(B11*100)/F11</f>
        <v>11.111111111111111</v>
      </c>
      <c r="D11" s="5">
        <f>SUM(D4:D10)</f>
        <v>16</v>
      </c>
      <c r="E11" s="5">
        <f t="shared" si="1"/>
        <v>88.888888888888886</v>
      </c>
      <c r="F11" s="5">
        <f t="shared" si="2"/>
        <v>18</v>
      </c>
      <c r="G11" s="2">
        <f>SUM(G4:G10)</f>
        <v>100.00000000000001</v>
      </c>
      <c r="H11" s="1">
        <f>SUM(H4:H10)</f>
        <v>0</v>
      </c>
      <c r="I11" s="2">
        <v>0</v>
      </c>
      <c r="J11" s="5">
        <f>SUM(J4:J10)</f>
        <v>9</v>
      </c>
      <c r="K11" s="2">
        <f t="shared" si="0"/>
        <v>100</v>
      </c>
      <c r="L11" s="5">
        <f t="shared" si="3"/>
        <v>9</v>
      </c>
      <c r="M11" s="2">
        <f>(L11*100)/L11</f>
        <v>100</v>
      </c>
      <c r="N11" s="5">
        <f t="shared" si="4"/>
        <v>2</v>
      </c>
      <c r="O11" s="2">
        <f>(N11*100)/R11</f>
        <v>7.4074074074074074</v>
      </c>
      <c r="P11" s="5">
        <f t="shared" si="5"/>
        <v>25</v>
      </c>
      <c r="Q11" s="2">
        <f>(P11*100)/R11</f>
        <v>92.592592592592595</v>
      </c>
      <c r="R11" s="5">
        <f t="shared" si="6"/>
        <v>27</v>
      </c>
      <c r="S11" s="2">
        <f t="shared" si="7"/>
        <v>100</v>
      </c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workbookViewId="0">
      <selection activeCell="D24" sqref="D24"/>
    </sheetView>
  </sheetViews>
  <sheetFormatPr baseColWidth="10" defaultRowHeight="16" x14ac:dyDescent="0.2"/>
  <cols>
    <col min="1" max="1" width="22.83203125" style="9" customWidth="1"/>
    <col min="2" max="4" width="13.6640625" style="9" customWidth="1"/>
    <col min="5" max="5" width="27" style="9" customWidth="1"/>
    <col min="6" max="6" width="12.1640625" style="9" customWidth="1"/>
    <col min="7" max="7" width="13.6640625" style="9" customWidth="1"/>
    <col min="8" max="8" width="19.6640625" style="9" customWidth="1"/>
    <col min="9" max="9" width="13.6640625" style="9" customWidth="1"/>
  </cols>
  <sheetData>
    <row r="1" spans="1:9" ht="17" thickBot="1" x14ac:dyDescent="0.25">
      <c r="A1" s="31" t="s">
        <v>104</v>
      </c>
      <c r="B1" s="32"/>
      <c r="C1" s="32"/>
      <c r="D1" s="32"/>
      <c r="E1" s="32"/>
      <c r="F1" s="32"/>
      <c r="G1" s="32"/>
      <c r="H1" s="32"/>
      <c r="I1" s="33"/>
    </row>
    <row r="2" spans="1:9" ht="33" thickBot="1" x14ac:dyDescent="0.25">
      <c r="A2" s="11" t="s">
        <v>18</v>
      </c>
      <c r="B2" s="12" t="s">
        <v>19</v>
      </c>
      <c r="C2" s="13" t="s">
        <v>20</v>
      </c>
      <c r="D2" s="12" t="s">
        <v>2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 x14ac:dyDescent="0.25">
      <c r="A3" s="6" t="s">
        <v>106</v>
      </c>
      <c r="B3" s="7" t="s">
        <v>107</v>
      </c>
      <c r="C3" s="8" t="s">
        <v>108</v>
      </c>
      <c r="D3" s="7" t="s">
        <v>5</v>
      </c>
      <c r="E3" s="7" t="s">
        <v>10</v>
      </c>
      <c r="F3" s="14" t="s">
        <v>86</v>
      </c>
      <c r="G3" s="7"/>
      <c r="H3" s="7" t="s">
        <v>31</v>
      </c>
      <c r="I3" s="7" t="s">
        <v>105</v>
      </c>
    </row>
    <row r="4" spans="1:9" ht="17" thickBot="1" x14ac:dyDescent="0.25">
      <c r="A4" s="6" t="s">
        <v>109</v>
      </c>
      <c r="B4" s="7" t="s">
        <v>110</v>
      </c>
      <c r="C4" s="8" t="s">
        <v>108</v>
      </c>
      <c r="D4" s="7" t="s">
        <v>5</v>
      </c>
      <c r="E4" s="7" t="s">
        <v>10</v>
      </c>
      <c r="F4" s="14" t="s">
        <v>87</v>
      </c>
      <c r="G4" s="7"/>
      <c r="H4" s="7" t="s">
        <v>31</v>
      </c>
      <c r="I4" s="7" t="s">
        <v>105</v>
      </c>
    </row>
    <row r="5" spans="1:9" ht="17" thickBot="1" x14ac:dyDescent="0.25">
      <c r="A5" s="6" t="s">
        <v>111</v>
      </c>
      <c r="B5" s="7" t="s">
        <v>112</v>
      </c>
      <c r="C5" s="8" t="s">
        <v>108</v>
      </c>
      <c r="D5" s="7" t="s">
        <v>1</v>
      </c>
      <c r="E5" s="7" t="s">
        <v>10</v>
      </c>
      <c r="F5" s="14" t="s">
        <v>88</v>
      </c>
      <c r="G5" s="7"/>
      <c r="H5" s="7" t="s">
        <v>31</v>
      </c>
      <c r="I5" s="7" t="s">
        <v>105</v>
      </c>
    </row>
    <row r="6" spans="1:9" ht="17" thickBot="1" x14ac:dyDescent="0.25">
      <c r="A6" s="6" t="s">
        <v>117</v>
      </c>
      <c r="B6" s="7" t="s">
        <v>113</v>
      </c>
      <c r="C6" s="8" t="s">
        <v>108</v>
      </c>
      <c r="D6" s="7" t="s">
        <v>1</v>
      </c>
      <c r="E6" s="7" t="s">
        <v>10</v>
      </c>
      <c r="F6" s="14" t="s">
        <v>89</v>
      </c>
      <c r="G6" s="7"/>
      <c r="H6" s="7" t="s">
        <v>31</v>
      </c>
      <c r="I6" s="7" t="s">
        <v>105</v>
      </c>
    </row>
    <row r="7" spans="1:9" ht="17" thickBot="1" x14ac:dyDescent="0.25">
      <c r="A7" s="6" t="s">
        <v>114</v>
      </c>
      <c r="B7" s="7" t="s">
        <v>115</v>
      </c>
      <c r="C7" s="8" t="s">
        <v>116</v>
      </c>
      <c r="D7" s="7" t="s">
        <v>1</v>
      </c>
      <c r="E7" s="7" t="s">
        <v>10</v>
      </c>
      <c r="F7" s="14" t="s">
        <v>90</v>
      </c>
      <c r="G7" s="7"/>
      <c r="H7" s="7" t="s">
        <v>31</v>
      </c>
      <c r="I7" s="7" t="s">
        <v>105</v>
      </c>
    </row>
    <row r="8" spans="1:9" ht="17" thickBot="1" x14ac:dyDescent="0.25">
      <c r="A8" s="6" t="s">
        <v>118</v>
      </c>
      <c r="B8" s="7" t="s">
        <v>119</v>
      </c>
      <c r="C8" s="8" t="s">
        <v>108</v>
      </c>
      <c r="D8" s="7" t="s">
        <v>4</v>
      </c>
      <c r="E8" s="7" t="s">
        <v>10</v>
      </c>
      <c r="F8" s="14" t="s">
        <v>91</v>
      </c>
      <c r="G8" s="7"/>
      <c r="H8" s="7" t="s">
        <v>31</v>
      </c>
      <c r="I8" s="7" t="s">
        <v>105</v>
      </c>
    </row>
    <row r="9" spans="1:9" ht="17" thickBot="1" x14ac:dyDescent="0.25">
      <c r="A9" s="6" t="s">
        <v>120</v>
      </c>
      <c r="B9" s="7" t="s">
        <v>121</v>
      </c>
      <c r="C9" s="8" t="s">
        <v>108</v>
      </c>
      <c r="D9" s="7" t="s">
        <v>1</v>
      </c>
      <c r="E9" s="7" t="s">
        <v>10</v>
      </c>
      <c r="F9" s="14" t="s">
        <v>92</v>
      </c>
      <c r="G9" s="7"/>
      <c r="H9" s="7" t="s">
        <v>31</v>
      </c>
      <c r="I9" s="7" t="s">
        <v>105</v>
      </c>
    </row>
    <row r="10" spans="1:9" ht="17" thickBot="1" x14ac:dyDescent="0.25">
      <c r="A10" s="6" t="s">
        <v>122</v>
      </c>
      <c r="B10" s="7" t="s">
        <v>123</v>
      </c>
      <c r="C10" s="8" t="s">
        <v>108</v>
      </c>
      <c r="D10" s="7" t="s">
        <v>6</v>
      </c>
      <c r="E10" s="7" t="s">
        <v>10</v>
      </c>
      <c r="F10" s="14" t="s">
        <v>93</v>
      </c>
      <c r="G10" s="7"/>
      <c r="H10" s="7" t="s">
        <v>31</v>
      </c>
      <c r="I10" s="7" t="s">
        <v>105</v>
      </c>
    </row>
    <row r="11" spans="1:9" ht="17" thickBot="1" x14ac:dyDescent="0.25">
      <c r="A11" s="6" t="s">
        <v>124</v>
      </c>
      <c r="B11" s="7" t="s">
        <v>125</v>
      </c>
      <c r="C11" s="8" t="s">
        <v>116</v>
      </c>
      <c r="D11" s="7" t="s">
        <v>1</v>
      </c>
      <c r="E11" s="7" t="s">
        <v>10</v>
      </c>
      <c r="F11" s="14" t="s">
        <v>94</v>
      </c>
      <c r="G11" s="7"/>
      <c r="H11" s="7" t="s">
        <v>31</v>
      </c>
      <c r="I11" s="7" t="s">
        <v>105</v>
      </c>
    </row>
    <row r="12" spans="1:9" ht="17" thickBot="1" x14ac:dyDescent="0.25">
      <c r="A12" s="6" t="s">
        <v>126</v>
      </c>
      <c r="B12" s="7" t="s">
        <v>123</v>
      </c>
      <c r="C12" s="8" t="s">
        <v>108</v>
      </c>
      <c r="D12" s="7" t="s">
        <v>4</v>
      </c>
      <c r="E12" s="7" t="s">
        <v>10</v>
      </c>
      <c r="F12" s="14" t="s">
        <v>95</v>
      </c>
      <c r="G12" s="7"/>
      <c r="H12" s="7" t="s">
        <v>31</v>
      </c>
      <c r="I12" s="7" t="s">
        <v>105</v>
      </c>
    </row>
    <row r="13" spans="1:9" ht="17" thickBot="1" x14ac:dyDescent="0.25">
      <c r="A13" s="6" t="s">
        <v>127</v>
      </c>
      <c r="B13" s="7" t="s">
        <v>128</v>
      </c>
      <c r="C13" s="8" t="s">
        <v>108</v>
      </c>
      <c r="D13" s="7" t="s">
        <v>1</v>
      </c>
      <c r="E13" s="7" t="s">
        <v>10</v>
      </c>
      <c r="F13" s="14" t="s">
        <v>96</v>
      </c>
      <c r="G13" s="7"/>
      <c r="H13" s="7" t="s">
        <v>31</v>
      </c>
      <c r="I13" s="7" t="s">
        <v>105</v>
      </c>
    </row>
    <row r="14" spans="1:9" ht="17" thickBot="1" x14ac:dyDescent="0.25">
      <c r="A14" s="6" t="s">
        <v>129</v>
      </c>
      <c r="B14" s="7" t="s">
        <v>130</v>
      </c>
      <c r="C14" s="8" t="s">
        <v>108</v>
      </c>
      <c r="D14" s="7" t="s">
        <v>1</v>
      </c>
      <c r="E14" s="7" t="s">
        <v>10</v>
      </c>
      <c r="F14" s="14" t="s">
        <v>97</v>
      </c>
      <c r="G14" s="7"/>
      <c r="H14" s="7" t="s">
        <v>31</v>
      </c>
      <c r="I14" s="7" t="s">
        <v>105</v>
      </c>
    </row>
    <row r="15" spans="1:9" ht="17" thickBot="1" x14ac:dyDescent="0.25">
      <c r="A15" s="6" t="s">
        <v>131</v>
      </c>
      <c r="B15" s="7" t="s">
        <v>132</v>
      </c>
      <c r="C15" s="8" t="s">
        <v>108</v>
      </c>
      <c r="D15" s="7" t="s">
        <v>1</v>
      </c>
      <c r="E15" s="7" t="s">
        <v>10</v>
      </c>
      <c r="F15" s="14" t="s">
        <v>98</v>
      </c>
      <c r="G15" s="7"/>
      <c r="H15" s="7" t="s">
        <v>31</v>
      </c>
      <c r="I15" s="7" t="s">
        <v>105</v>
      </c>
    </row>
    <row r="16" spans="1:9" ht="17" thickBot="1" x14ac:dyDescent="0.25">
      <c r="A16" s="6" t="s">
        <v>133</v>
      </c>
      <c r="B16" s="7" t="s">
        <v>134</v>
      </c>
      <c r="C16" s="8" t="s">
        <v>108</v>
      </c>
      <c r="D16" s="7" t="s">
        <v>5</v>
      </c>
      <c r="E16" s="7" t="s">
        <v>10</v>
      </c>
      <c r="F16" s="14" t="s">
        <v>99</v>
      </c>
      <c r="G16" s="7"/>
      <c r="H16" s="7" t="s">
        <v>31</v>
      </c>
      <c r="I16" s="7" t="s">
        <v>105</v>
      </c>
    </row>
    <row r="17" spans="1:9" ht="17" thickBot="1" x14ac:dyDescent="0.25">
      <c r="A17" s="6" t="s">
        <v>135</v>
      </c>
      <c r="B17" s="7" t="s">
        <v>136</v>
      </c>
      <c r="C17" s="8" t="s">
        <v>108</v>
      </c>
      <c r="D17" s="7" t="s">
        <v>1</v>
      </c>
      <c r="E17" s="7" t="s">
        <v>10</v>
      </c>
      <c r="F17" s="14" t="s">
        <v>100</v>
      </c>
      <c r="G17" s="7"/>
      <c r="H17" s="7" t="s">
        <v>31</v>
      </c>
      <c r="I17" s="7" t="s">
        <v>105</v>
      </c>
    </row>
    <row r="18" spans="1:9" ht="17" thickBot="1" x14ac:dyDescent="0.25">
      <c r="A18" s="6" t="s">
        <v>137</v>
      </c>
      <c r="B18" s="7" t="s">
        <v>138</v>
      </c>
      <c r="C18" s="8" t="s">
        <v>108</v>
      </c>
      <c r="D18" s="7" t="s">
        <v>1</v>
      </c>
      <c r="E18" s="7" t="s">
        <v>10</v>
      </c>
      <c r="F18" s="14" t="s">
        <v>101</v>
      </c>
      <c r="G18" s="7"/>
      <c r="H18" s="7" t="s">
        <v>31</v>
      </c>
      <c r="I18" s="7" t="s">
        <v>105</v>
      </c>
    </row>
    <row r="19" spans="1:9" ht="17" thickBot="1" x14ac:dyDescent="0.25">
      <c r="A19" s="6" t="s">
        <v>139</v>
      </c>
      <c r="B19" s="7" t="s">
        <v>140</v>
      </c>
      <c r="C19" s="8" t="s">
        <v>108</v>
      </c>
      <c r="D19" s="7" t="s">
        <v>1</v>
      </c>
      <c r="E19" s="7" t="s">
        <v>10</v>
      </c>
      <c r="F19" s="14" t="s">
        <v>102</v>
      </c>
      <c r="G19" s="7"/>
      <c r="H19" s="7" t="s">
        <v>31</v>
      </c>
      <c r="I19" s="7" t="s">
        <v>105</v>
      </c>
    </row>
    <row r="20" spans="1:9" ht="17" thickBot="1" x14ac:dyDescent="0.25">
      <c r="A20" s="16" t="s">
        <v>141</v>
      </c>
      <c r="B20" s="17" t="s">
        <v>142</v>
      </c>
      <c r="C20" s="18" t="s">
        <v>108</v>
      </c>
      <c r="D20" s="17" t="s">
        <v>1</v>
      </c>
      <c r="E20" s="17" t="s">
        <v>10</v>
      </c>
      <c r="F20" s="20" t="s">
        <v>103</v>
      </c>
      <c r="G20" s="7"/>
      <c r="H20" s="7" t="s">
        <v>31</v>
      </c>
      <c r="I20" s="7" t="s">
        <v>105</v>
      </c>
    </row>
    <row r="21" spans="1:9" ht="17" thickBot="1" x14ac:dyDescent="0.25">
      <c r="A21" s="6" t="s">
        <v>143</v>
      </c>
      <c r="B21" s="7" t="s">
        <v>144</v>
      </c>
      <c r="C21" s="8" t="s">
        <v>108</v>
      </c>
      <c r="D21" s="7" t="s">
        <v>1</v>
      </c>
      <c r="E21" s="7" t="s">
        <v>69</v>
      </c>
      <c r="F21" s="7"/>
      <c r="G21" s="7"/>
      <c r="H21" s="7" t="s">
        <v>31</v>
      </c>
      <c r="I21" s="7" t="s">
        <v>105</v>
      </c>
    </row>
    <row r="22" spans="1:9" ht="17" thickBot="1" x14ac:dyDescent="0.25">
      <c r="A22" s="6" t="s">
        <v>145</v>
      </c>
      <c r="B22" s="7" t="s">
        <v>112</v>
      </c>
      <c r="C22" s="8" t="s">
        <v>108</v>
      </c>
      <c r="D22" s="7" t="s">
        <v>4</v>
      </c>
      <c r="E22" s="7" t="s">
        <v>69</v>
      </c>
      <c r="F22" s="7"/>
      <c r="G22" s="7"/>
      <c r="H22" s="7" t="s">
        <v>31</v>
      </c>
      <c r="I22" s="7" t="s">
        <v>105</v>
      </c>
    </row>
    <row r="23" spans="1:9" ht="17" thickBot="1" x14ac:dyDescent="0.25">
      <c r="A23" s="6" t="s">
        <v>146</v>
      </c>
      <c r="B23" s="7" t="s">
        <v>147</v>
      </c>
      <c r="C23" s="8" t="s">
        <v>108</v>
      </c>
      <c r="D23" s="7" t="s">
        <v>5</v>
      </c>
      <c r="E23" s="7" t="s">
        <v>69</v>
      </c>
      <c r="F23" s="7"/>
      <c r="G23" s="7"/>
      <c r="H23" s="7" t="s">
        <v>31</v>
      </c>
      <c r="I23" s="7" t="s">
        <v>105</v>
      </c>
    </row>
    <row r="24" spans="1:9" ht="17" thickBot="1" x14ac:dyDescent="0.25">
      <c r="A24" s="6" t="s">
        <v>148</v>
      </c>
      <c r="B24" s="7" t="s">
        <v>149</v>
      </c>
      <c r="C24" s="8" t="s">
        <v>108</v>
      </c>
      <c r="D24" s="7" t="s">
        <v>7</v>
      </c>
      <c r="E24" s="7" t="s">
        <v>69</v>
      </c>
      <c r="F24" s="7"/>
      <c r="G24" s="7"/>
      <c r="H24" s="7" t="s">
        <v>31</v>
      </c>
      <c r="I24" s="7" t="s">
        <v>105</v>
      </c>
    </row>
    <row r="25" spans="1:9" ht="17" thickBot="1" x14ac:dyDescent="0.25">
      <c r="A25" s="6" t="s">
        <v>150</v>
      </c>
      <c r="B25" s="7" t="s">
        <v>151</v>
      </c>
      <c r="C25" s="8" t="s">
        <v>108</v>
      </c>
      <c r="D25" s="7" t="s">
        <v>152</v>
      </c>
      <c r="E25" s="7" t="s">
        <v>69</v>
      </c>
      <c r="F25" s="7"/>
      <c r="G25" s="7"/>
      <c r="H25" s="7" t="s">
        <v>31</v>
      </c>
      <c r="I25" s="7" t="s">
        <v>105</v>
      </c>
    </row>
    <row r="26" spans="1:9" ht="17" thickBot="1" x14ac:dyDescent="0.25">
      <c r="A26" s="6" t="s">
        <v>153</v>
      </c>
      <c r="B26" s="7" t="s">
        <v>154</v>
      </c>
      <c r="C26" s="8" t="s">
        <v>108</v>
      </c>
      <c r="D26" s="7" t="s">
        <v>9</v>
      </c>
      <c r="E26" s="7" t="s">
        <v>69</v>
      </c>
      <c r="F26" s="7"/>
      <c r="G26" s="7"/>
      <c r="H26" s="7" t="s">
        <v>31</v>
      </c>
      <c r="I26" s="7" t="s">
        <v>105</v>
      </c>
    </row>
    <row r="27" spans="1:9" ht="17" thickBot="1" x14ac:dyDescent="0.25">
      <c r="A27" s="6" t="s">
        <v>155</v>
      </c>
      <c r="B27" s="7" t="s">
        <v>156</v>
      </c>
      <c r="C27" s="8" t="s">
        <v>108</v>
      </c>
      <c r="D27" s="7" t="s">
        <v>6</v>
      </c>
      <c r="E27" s="7" t="s">
        <v>69</v>
      </c>
      <c r="F27" s="7"/>
      <c r="G27" s="7"/>
      <c r="H27" s="7" t="s">
        <v>31</v>
      </c>
      <c r="I27" s="7" t="s">
        <v>105</v>
      </c>
    </row>
    <row r="28" spans="1:9" ht="17" thickBot="1" x14ac:dyDescent="0.25">
      <c r="A28" s="6" t="s">
        <v>157</v>
      </c>
      <c r="B28" s="7" t="s">
        <v>123</v>
      </c>
      <c r="C28" s="8" t="s">
        <v>108</v>
      </c>
      <c r="D28" s="7" t="s">
        <v>1</v>
      </c>
      <c r="E28" s="7" t="s">
        <v>69</v>
      </c>
      <c r="F28" s="7"/>
      <c r="G28" s="7"/>
      <c r="H28" s="7" t="s">
        <v>31</v>
      </c>
      <c r="I28" s="7" t="s">
        <v>105</v>
      </c>
    </row>
    <row r="29" spans="1:9" ht="17" thickBot="1" x14ac:dyDescent="0.25">
      <c r="A29" s="6" t="s">
        <v>158</v>
      </c>
      <c r="B29" s="7" t="s">
        <v>159</v>
      </c>
      <c r="C29" s="8" t="s">
        <v>108</v>
      </c>
      <c r="D29" s="7" t="s">
        <v>4</v>
      </c>
      <c r="E29" s="7" t="s">
        <v>69</v>
      </c>
      <c r="F29" s="7"/>
      <c r="G29" s="7"/>
      <c r="H29" s="7" t="s">
        <v>31</v>
      </c>
      <c r="I29" s="7" t="s">
        <v>105</v>
      </c>
    </row>
  </sheetData>
  <mergeCells count="1">
    <mergeCell ref="A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I9" sqref="I9"/>
    </sheetView>
  </sheetViews>
  <sheetFormatPr baseColWidth="10" defaultColWidth="8" defaultRowHeight="16" x14ac:dyDescent="0.2"/>
  <sheetData>
    <row r="1" spans="1:19" x14ac:dyDescent="0.2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2">
      <c r="A2" s="28" t="s">
        <v>2</v>
      </c>
      <c r="B2" s="28" t="s">
        <v>10</v>
      </c>
      <c r="C2" s="28"/>
      <c r="D2" s="28"/>
      <c r="E2" s="28"/>
      <c r="F2" s="28"/>
      <c r="G2" s="28"/>
      <c r="H2" s="34" t="s">
        <v>13</v>
      </c>
      <c r="I2" s="34"/>
      <c r="J2" s="34"/>
      <c r="K2" s="34"/>
      <c r="L2" s="34"/>
      <c r="M2" s="34"/>
      <c r="N2" s="28" t="s">
        <v>11</v>
      </c>
      <c r="O2" s="28"/>
      <c r="P2" s="28"/>
      <c r="Q2" s="28"/>
      <c r="R2" s="28"/>
      <c r="S2" s="28"/>
    </row>
    <row r="3" spans="1:19" x14ac:dyDescent="0.2">
      <c r="A3" s="2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x14ac:dyDescent="0.2">
      <c r="A4" s="4" t="s">
        <v>4</v>
      </c>
      <c r="B4" s="1">
        <v>1</v>
      </c>
      <c r="C4" s="5">
        <f>SUM(B4*100)/F4</f>
        <v>20</v>
      </c>
      <c r="D4" s="5">
        <f>SUM(F4-B4)</f>
        <v>4</v>
      </c>
      <c r="E4" s="5">
        <f>SUM(D4*100)/F4</f>
        <v>80</v>
      </c>
      <c r="F4" s="1">
        <v>5</v>
      </c>
      <c r="G4" s="2">
        <f>SUM(F4*100)/F$11</f>
        <v>27.777777777777779</v>
      </c>
      <c r="H4" s="1">
        <v>1</v>
      </c>
      <c r="I4" s="5">
        <f>SUM(H4*100)/L4</f>
        <v>50</v>
      </c>
      <c r="J4" s="5">
        <f>SUM(L4-H4)</f>
        <v>1</v>
      </c>
      <c r="K4" s="5">
        <f>SUM(J4*100)/L4</f>
        <v>50</v>
      </c>
      <c r="L4" s="1">
        <v>2</v>
      </c>
      <c r="M4" s="2">
        <f>SUM(L4*100)/L$11</f>
        <v>22.222222222222221</v>
      </c>
      <c r="N4" s="5">
        <f t="shared" ref="N4:N11" si="0">SUM(B4+H4)</f>
        <v>2</v>
      </c>
      <c r="O4" s="2">
        <f>SUM(N4*100)/R4</f>
        <v>28.571428571428573</v>
      </c>
      <c r="P4" s="5">
        <f t="shared" ref="P4:P11" si="1">SUM(D4+J4)</f>
        <v>5</v>
      </c>
      <c r="Q4" s="2">
        <f>SUM(P4*100)/R4</f>
        <v>71.428571428571431</v>
      </c>
      <c r="R4" s="5">
        <f>SUM(N4+P4)</f>
        <v>7</v>
      </c>
      <c r="S4" s="2">
        <f>SUM(R4*100)/R$11</f>
        <v>25.925925925925927</v>
      </c>
    </row>
    <row r="5" spans="1:19" x14ac:dyDescent="0.2">
      <c r="A5" s="4" t="s">
        <v>1</v>
      </c>
      <c r="B5" s="1">
        <v>3</v>
      </c>
      <c r="C5" s="5">
        <f t="shared" ref="C5:C11" si="2">SUM(B5*100)/F5</f>
        <v>30</v>
      </c>
      <c r="D5" s="5">
        <f t="shared" ref="D5:D11" si="3">SUM(F5-B5)</f>
        <v>7</v>
      </c>
      <c r="E5" s="5">
        <f t="shared" ref="E5:E11" si="4">SUM(D5*100)/F5</f>
        <v>70</v>
      </c>
      <c r="F5" s="1">
        <v>10</v>
      </c>
      <c r="G5" s="2">
        <f t="shared" ref="G5:G11" si="5">SUM(F5*100)/F$11</f>
        <v>55.555555555555557</v>
      </c>
      <c r="H5" s="1">
        <v>1</v>
      </c>
      <c r="I5" s="5">
        <f t="shared" ref="I5:I11" si="6">SUM(H5*100)/L5</f>
        <v>50</v>
      </c>
      <c r="J5" s="5">
        <f t="shared" ref="J5:J11" si="7">SUM(L5-H5)</f>
        <v>1</v>
      </c>
      <c r="K5" s="5">
        <f t="shared" ref="K5:K11" si="8">SUM(J5*100)/L5</f>
        <v>50</v>
      </c>
      <c r="L5" s="1">
        <v>2</v>
      </c>
      <c r="M5" s="2">
        <f t="shared" ref="M5:M11" si="9">SUM(L5*100)/L$11</f>
        <v>22.222222222222221</v>
      </c>
      <c r="N5" s="5">
        <f t="shared" si="0"/>
        <v>4</v>
      </c>
      <c r="O5" s="2">
        <f t="shared" ref="O5:O11" si="10">SUM(N5*100)/R5</f>
        <v>33.333333333333336</v>
      </c>
      <c r="P5" s="5">
        <f t="shared" si="1"/>
        <v>8</v>
      </c>
      <c r="Q5" s="2">
        <f t="shared" ref="Q5:Q11" si="11">SUM(P5*100)/R5</f>
        <v>66.666666666666671</v>
      </c>
      <c r="R5" s="5">
        <f t="shared" ref="R5:R11" si="12">SUM(N5+P5)</f>
        <v>12</v>
      </c>
      <c r="S5" s="2">
        <f t="shared" ref="S5:S11" si="13">SUM(R5*100)/R$11</f>
        <v>44.444444444444443</v>
      </c>
    </row>
    <row r="6" spans="1:19" x14ac:dyDescent="0.2">
      <c r="A6" s="4" t="s">
        <v>7</v>
      </c>
      <c r="B6" s="1">
        <v>0</v>
      </c>
      <c r="C6" s="5">
        <f t="shared" si="2"/>
        <v>0</v>
      </c>
      <c r="D6" s="5">
        <f t="shared" si="3"/>
        <v>1</v>
      </c>
      <c r="E6" s="5">
        <f t="shared" si="4"/>
        <v>100</v>
      </c>
      <c r="F6" s="1">
        <v>1</v>
      </c>
      <c r="G6" s="2">
        <f t="shared" si="5"/>
        <v>5.5555555555555554</v>
      </c>
      <c r="H6" s="1">
        <v>0</v>
      </c>
      <c r="I6" s="5">
        <f t="shared" si="6"/>
        <v>0</v>
      </c>
      <c r="J6" s="5">
        <f t="shared" si="7"/>
        <v>1</v>
      </c>
      <c r="K6" s="5">
        <f t="shared" si="8"/>
        <v>100</v>
      </c>
      <c r="L6" s="1">
        <v>1</v>
      </c>
      <c r="M6" s="2">
        <f t="shared" si="9"/>
        <v>11.111111111111111</v>
      </c>
      <c r="N6" s="5">
        <f t="shared" si="0"/>
        <v>0</v>
      </c>
      <c r="O6" s="5">
        <f t="shared" si="10"/>
        <v>0</v>
      </c>
      <c r="P6" s="5">
        <f t="shared" si="1"/>
        <v>2</v>
      </c>
      <c r="Q6" s="5">
        <f t="shared" si="11"/>
        <v>100</v>
      </c>
      <c r="R6" s="5">
        <f t="shared" si="12"/>
        <v>2</v>
      </c>
      <c r="S6" s="2">
        <f t="shared" si="13"/>
        <v>7.4074074074074074</v>
      </c>
    </row>
    <row r="7" spans="1:19" x14ac:dyDescent="0.2">
      <c r="A7" s="4" t="s">
        <v>6</v>
      </c>
      <c r="B7" s="1">
        <v>1</v>
      </c>
      <c r="C7" s="5">
        <f t="shared" si="2"/>
        <v>100</v>
      </c>
      <c r="D7" s="5">
        <f t="shared" si="3"/>
        <v>0</v>
      </c>
      <c r="E7" s="5">
        <f t="shared" si="4"/>
        <v>0</v>
      </c>
      <c r="F7" s="1">
        <v>1</v>
      </c>
      <c r="G7" s="2">
        <f t="shared" si="5"/>
        <v>5.5555555555555554</v>
      </c>
      <c r="H7" s="1">
        <v>0</v>
      </c>
      <c r="I7" s="5">
        <f t="shared" si="6"/>
        <v>0</v>
      </c>
      <c r="J7" s="5">
        <f t="shared" si="7"/>
        <v>1</v>
      </c>
      <c r="K7" s="5">
        <f t="shared" si="8"/>
        <v>100</v>
      </c>
      <c r="L7" s="1">
        <v>1</v>
      </c>
      <c r="M7" s="2">
        <f t="shared" si="9"/>
        <v>11.111111111111111</v>
      </c>
      <c r="N7" s="5">
        <f t="shared" si="0"/>
        <v>1</v>
      </c>
      <c r="O7" s="5">
        <f t="shared" si="10"/>
        <v>50</v>
      </c>
      <c r="P7" s="5">
        <f t="shared" si="1"/>
        <v>1</v>
      </c>
      <c r="Q7" s="5">
        <f t="shared" si="11"/>
        <v>50</v>
      </c>
      <c r="R7" s="5">
        <f t="shared" si="12"/>
        <v>2</v>
      </c>
      <c r="S7" s="2">
        <f t="shared" si="13"/>
        <v>7.4074074074074074</v>
      </c>
    </row>
    <row r="8" spans="1:19" x14ac:dyDescent="0.2">
      <c r="A8" s="4" t="s">
        <v>9</v>
      </c>
      <c r="B8" s="1">
        <v>0</v>
      </c>
      <c r="C8" s="5">
        <v>0</v>
      </c>
      <c r="D8" s="5">
        <f t="shared" si="3"/>
        <v>0</v>
      </c>
      <c r="E8" s="5">
        <v>0</v>
      </c>
      <c r="F8" s="1">
        <v>0</v>
      </c>
      <c r="G8" s="5">
        <f t="shared" si="5"/>
        <v>0</v>
      </c>
      <c r="H8" s="1">
        <v>0</v>
      </c>
      <c r="I8" s="5">
        <f t="shared" si="6"/>
        <v>0</v>
      </c>
      <c r="J8" s="5">
        <v>1</v>
      </c>
      <c r="K8" s="5">
        <f t="shared" si="8"/>
        <v>100</v>
      </c>
      <c r="L8" s="1">
        <v>1</v>
      </c>
      <c r="M8" s="2">
        <f t="shared" si="9"/>
        <v>11.111111111111111</v>
      </c>
      <c r="N8" s="5">
        <f t="shared" si="0"/>
        <v>0</v>
      </c>
      <c r="O8" s="5">
        <f t="shared" si="10"/>
        <v>0</v>
      </c>
      <c r="P8" s="5">
        <f t="shared" si="1"/>
        <v>1</v>
      </c>
      <c r="Q8" s="5">
        <f t="shared" si="11"/>
        <v>100</v>
      </c>
      <c r="R8" s="5">
        <f t="shared" si="12"/>
        <v>1</v>
      </c>
      <c r="S8" s="2">
        <f t="shared" si="13"/>
        <v>3.7037037037037037</v>
      </c>
    </row>
    <row r="9" spans="1:19" x14ac:dyDescent="0.2">
      <c r="A9" s="4" t="s">
        <v>8</v>
      </c>
      <c r="B9" s="1">
        <v>0</v>
      </c>
      <c r="C9" s="5">
        <v>0</v>
      </c>
      <c r="D9" s="5">
        <f t="shared" si="3"/>
        <v>0</v>
      </c>
      <c r="E9" s="5">
        <v>0</v>
      </c>
      <c r="F9" s="1">
        <v>0</v>
      </c>
      <c r="G9" s="5">
        <f t="shared" si="5"/>
        <v>0</v>
      </c>
      <c r="H9" s="1">
        <v>0</v>
      </c>
      <c r="I9" s="5">
        <f t="shared" si="6"/>
        <v>0</v>
      </c>
      <c r="J9" s="5">
        <f t="shared" si="7"/>
        <v>1</v>
      </c>
      <c r="K9" s="5">
        <f t="shared" si="8"/>
        <v>100</v>
      </c>
      <c r="L9" s="1">
        <v>1</v>
      </c>
      <c r="M9" s="2">
        <f t="shared" si="9"/>
        <v>11.111111111111111</v>
      </c>
      <c r="N9" s="5">
        <f t="shared" si="0"/>
        <v>0</v>
      </c>
      <c r="O9" s="5">
        <f t="shared" si="10"/>
        <v>0</v>
      </c>
      <c r="P9" s="5">
        <f t="shared" si="1"/>
        <v>1</v>
      </c>
      <c r="Q9" s="5">
        <f t="shared" si="11"/>
        <v>100</v>
      </c>
      <c r="R9" s="5">
        <f t="shared" si="12"/>
        <v>1</v>
      </c>
      <c r="S9" s="2">
        <f t="shared" si="13"/>
        <v>3.7037037037037037</v>
      </c>
    </row>
    <row r="10" spans="1:19" x14ac:dyDescent="0.2">
      <c r="A10" s="4" t="s">
        <v>5</v>
      </c>
      <c r="B10" s="1">
        <v>0</v>
      </c>
      <c r="C10" s="5">
        <f t="shared" si="2"/>
        <v>0</v>
      </c>
      <c r="D10" s="5">
        <f t="shared" si="3"/>
        <v>1</v>
      </c>
      <c r="E10" s="5">
        <f t="shared" si="4"/>
        <v>100</v>
      </c>
      <c r="F10" s="1">
        <v>1</v>
      </c>
      <c r="G10" s="2">
        <f t="shared" si="5"/>
        <v>5.5555555555555554</v>
      </c>
      <c r="H10" s="1">
        <v>1</v>
      </c>
      <c r="I10" s="5">
        <f t="shared" si="6"/>
        <v>100</v>
      </c>
      <c r="J10" s="5">
        <v>0</v>
      </c>
      <c r="K10" s="5">
        <f t="shared" si="8"/>
        <v>0</v>
      </c>
      <c r="L10" s="1">
        <v>1</v>
      </c>
      <c r="M10" s="2">
        <f t="shared" si="9"/>
        <v>11.111111111111111</v>
      </c>
      <c r="N10" s="5">
        <f t="shared" si="0"/>
        <v>1</v>
      </c>
      <c r="O10" s="5">
        <f t="shared" si="10"/>
        <v>50</v>
      </c>
      <c r="P10" s="5">
        <f t="shared" si="1"/>
        <v>1</v>
      </c>
      <c r="Q10" s="5">
        <f t="shared" si="11"/>
        <v>50</v>
      </c>
      <c r="R10" s="5">
        <f t="shared" si="12"/>
        <v>2</v>
      </c>
      <c r="S10" s="2">
        <f t="shared" si="13"/>
        <v>7.4074074074074074</v>
      </c>
    </row>
    <row r="11" spans="1:19" x14ac:dyDescent="0.2">
      <c r="A11" s="4" t="s">
        <v>0</v>
      </c>
      <c r="B11" s="1">
        <f>SUM(B4:B10)</f>
        <v>5</v>
      </c>
      <c r="C11" s="2">
        <f t="shared" si="2"/>
        <v>27.777777777777779</v>
      </c>
      <c r="D11" s="5">
        <f t="shared" si="3"/>
        <v>13</v>
      </c>
      <c r="E11" s="2">
        <f t="shared" si="4"/>
        <v>72.222222222222229</v>
      </c>
      <c r="F11" s="1">
        <f>SUM(F4:F10)</f>
        <v>18</v>
      </c>
      <c r="G11" s="2">
        <f t="shared" si="5"/>
        <v>100</v>
      </c>
      <c r="H11" s="1">
        <f>SUM(H4:H10)</f>
        <v>3</v>
      </c>
      <c r="I11" s="2">
        <f t="shared" si="6"/>
        <v>33.333333333333336</v>
      </c>
      <c r="J11" s="5">
        <f t="shared" si="7"/>
        <v>6</v>
      </c>
      <c r="K11" s="2">
        <f t="shared" si="8"/>
        <v>66.666666666666671</v>
      </c>
      <c r="L11" s="1">
        <f>SUM(L4:L10)</f>
        <v>9</v>
      </c>
      <c r="M11" s="2">
        <f t="shared" si="9"/>
        <v>100</v>
      </c>
      <c r="N11" s="5">
        <f t="shared" si="0"/>
        <v>8</v>
      </c>
      <c r="O11" s="2">
        <f t="shared" si="10"/>
        <v>29.62962962962963</v>
      </c>
      <c r="P11" s="5">
        <f t="shared" si="1"/>
        <v>19</v>
      </c>
      <c r="Q11" s="2">
        <f t="shared" si="11"/>
        <v>70.370370370370367</v>
      </c>
      <c r="R11" s="5">
        <f t="shared" si="12"/>
        <v>27</v>
      </c>
      <c r="S11" s="2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ageMargins left="0.75" right="0.75" top="1" bottom="1" header="0.5" footer="0.5"/>
  <pageSetup orientation="portrait" horizontalDpi="4294967292" verticalDpi="429496729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F10" sqref="F10"/>
    </sheetView>
  </sheetViews>
  <sheetFormatPr baseColWidth="10" defaultRowHeight="16" x14ac:dyDescent="0.2"/>
  <cols>
    <col min="1" max="1" width="22.83203125" style="9" customWidth="1"/>
    <col min="2" max="4" width="13.6640625" style="9" customWidth="1"/>
    <col min="5" max="5" width="19.5" style="9" customWidth="1"/>
    <col min="6" max="6" width="12.1640625" style="9" customWidth="1"/>
    <col min="7" max="7" width="13.6640625" style="9" customWidth="1"/>
    <col min="8" max="8" width="19.6640625" style="9" customWidth="1"/>
    <col min="9" max="9" width="13.6640625" style="9" customWidth="1"/>
  </cols>
  <sheetData>
    <row r="1" spans="1:9" ht="17" thickBot="1" x14ac:dyDescent="0.25">
      <c r="A1" s="31" t="s">
        <v>26</v>
      </c>
      <c r="B1" s="32"/>
      <c r="C1" s="32"/>
      <c r="D1" s="32"/>
      <c r="E1" s="32"/>
      <c r="F1" s="32"/>
      <c r="G1" s="32"/>
      <c r="H1" s="32"/>
      <c r="I1" s="33"/>
    </row>
    <row r="2" spans="1:9" s="10" customFormat="1" ht="29.25" customHeight="1" thickBot="1" x14ac:dyDescent="0.25">
      <c r="A2" s="11" t="s">
        <v>18</v>
      </c>
      <c r="B2" s="12" t="s">
        <v>19</v>
      </c>
      <c r="C2" s="13" t="s">
        <v>20</v>
      </c>
      <c r="D2" s="12" t="s">
        <v>2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 x14ac:dyDescent="0.25">
      <c r="A3" s="6" t="s">
        <v>28</v>
      </c>
      <c r="B3" s="7" t="s">
        <v>29</v>
      </c>
      <c r="C3" s="8" t="s">
        <v>30</v>
      </c>
      <c r="D3" s="7" t="s">
        <v>1</v>
      </c>
      <c r="E3" s="7" t="s">
        <v>10</v>
      </c>
      <c r="F3" s="14" t="s">
        <v>86</v>
      </c>
      <c r="G3" s="7"/>
      <c r="H3" s="7" t="s">
        <v>31</v>
      </c>
      <c r="I3" s="7" t="s">
        <v>25</v>
      </c>
    </row>
    <row r="4" spans="1:9" ht="17" thickBot="1" x14ac:dyDescent="0.25">
      <c r="A4" s="6" t="s">
        <v>32</v>
      </c>
      <c r="B4" s="7" t="s">
        <v>33</v>
      </c>
      <c r="C4" s="8" t="s">
        <v>30</v>
      </c>
      <c r="D4" s="7" t="s">
        <v>5</v>
      </c>
      <c r="E4" s="7" t="s">
        <v>10</v>
      </c>
      <c r="F4" s="14" t="s">
        <v>87</v>
      </c>
      <c r="G4" s="7"/>
      <c r="H4" s="7" t="s">
        <v>31</v>
      </c>
      <c r="I4" s="7" t="s">
        <v>25</v>
      </c>
    </row>
    <row r="5" spans="1:9" ht="17" thickBot="1" x14ac:dyDescent="0.25">
      <c r="A5" s="6" t="s">
        <v>34</v>
      </c>
      <c r="B5" s="7" t="s">
        <v>35</v>
      </c>
      <c r="C5" s="8" t="s">
        <v>30</v>
      </c>
      <c r="D5" s="7" t="s">
        <v>1</v>
      </c>
      <c r="E5" s="7" t="s">
        <v>10</v>
      </c>
      <c r="F5" s="14" t="s">
        <v>88</v>
      </c>
      <c r="G5" s="7"/>
      <c r="H5" s="7" t="s">
        <v>31</v>
      </c>
      <c r="I5" s="7" t="s">
        <v>25</v>
      </c>
    </row>
    <row r="6" spans="1:9" ht="17" thickBot="1" x14ac:dyDescent="0.25">
      <c r="A6" s="6" t="s">
        <v>36</v>
      </c>
      <c r="B6" s="7" t="s">
        <v>37</v>
      </c>
      <c r="C6" s="8" t="s">
        <v>30</v>
      </c>
      <c r="D6" s="7" t="s">
        <v>1</v>
      </c>
      <c r="E6" s="7" t="s">
        <v>10</v>
      </c>
      <c r="F6" s="14" t="s">
        <v>89</v>
      </c>
      <c r="G6" s="7"/>
      <c r="H6" s="7" t="s">
        <v>31</v>
      </c>
      <c r="I6" s="7" t="s">
        <v>25</v>
      </c>
    </row>
    <row r="7" spans="1:9" ht="17" thickBot="1" x14ac:dyDescent="0.25">
      <c r="A7" s="6" t="s">
        <v>38</v>
      </c>
      <c r="B7" s="7" t="s">
        <v>39</v>
      </c>
      <c r="C7" s="8" t="s">
        <v>40</v>
      </c>
      <c r="D7" s="7" t="s">
        <v>1</v>
      </c>
      <c r="E7" s="7" t="s">
        <v>10</v>
      </c>
      <c r="F7" s="14" t="s">
        <v>90</v>
      </c>
      <c r="G7" s="7"/>
      <c r="H7" s="7" t="s">
        <v>31</v>
      </c>
      <c r="I7" s="7" t="s">
        <v>25</v>
      </c>
    </row>
    <row r="8" spans="1:9" ht="17" thickBot="1" x14ac:dyDescent="0.25">
      <c r="A8" s="6" t="s">
        <v>41</v>
      </c>
      <c r="B8" s="7" t="s">
        <v>42</v>
      </c>
      <c r="C8" s="8" t="s">
        <v>30</v>
      </c>
      <c r="D8" s="7" t="s">
        <v>4</v>
      </c>
      <c r="E8" s="7" t="s">
        <v>10</v>
      </c>
      <c r="F8" s="14" t="s">
        <v>91</v>
      </c>
      <c r="G8" s="7"/>
      <c r="H8" s="7" t="s">
        <v>31</v>
      </c>
      <c r="I8" s="7" t="s">
        <v>25</v>
      </c>
    </row>
    <row r="9" spans="1:9" ht="17" thickBot="1" x14ac:dyDescent="0.25">
      <c r="A9" s="6" t="s">
        <v>43</v>
      </c>
      <c r="B9" s="7" t="s">
        <v>44</v>
      </c>
      <c r="C9" s="8" t="s">
        <v>30</v>
      </c>
      <c r="D9" s="7" t="s">
        <v>4</v>
      </c>
      <c r="E9" s="7" t="s">
        <v>10</v>
      </c>
      <c r="F9" s="14" t="s">
        <v>92</v>
      </c>
      <c r="G9" s="7"/>
      <c r="H9" s="7" t="s">
        <v>31</v>
      </c>
      <c r="I9" s="7" t="s">
        <v>25</v>
      </c>
    </row>
    <row r="10" spans="1:9" ht="17" thickBot="1" x14ac:dyDescent="0.25">
      <c r="A10" s="6" t="s">
        <v>45</v>
      </c>
      <c r="B10" s="7" t="s">
        <v>46</v>
      </c>
      <c r="C10" s="8" t="s">
        <v>30</v>
      </c>
      <c r="D10" s="7" t="s">
        <v>7</v>
      </c>
      <c r="E10" s="7" t="s">
        <v>10</v>
      </c>
      <c r="F10" s="14" t="s">
        <v>93</v>
      </c>
      <c r="G10" s="7"/>
      <c r="H10" s="7" t="s">
        <v>31</v>
      </c>
      <c r="I10" s="7" t="s">
        <v>25</v>
      </c>
    </row>
    <row r="11" spans="1:9" ht="17" thickBot="1" x14ac:dyDescent="0.25">
      <c r="A11" s="6" t="s">
        <v>47</v>
      </c>
      <c r="B11" s="7" t="s">
        <v>48</v>
      </c>
      <c r="C11" s="8" t="s">
        <v>30</v>
      </c>
      <c r="D11" s="7" t="s">
        <v>1</v>
      </c>
      <c r="E11" s="7" t="s">
        <v>10</v>
      </c>
      <c r="F11" s="14" t="s">
        <v>94</v>
      </c>
      <c r="G11" s="7"/>
      <c r="H11" s="7" t="s">
        <v>31</v>
      </c>
      <c r="I11" s="7" t="s">
        <v>25</v>
      </c>
    </row>
    <row r="12" spans="1:9" ht="17" thickBot="1" x14ac:dyDescent="0.25">
      <c r="A12" s="6" t="s">
        <v>49</v>
      </c>
      <c r="B12" s="7" t="s">
        <v>50</v>
      </c>
      <c r="C12" s="8" t="s">
        <v>30</v>
      </c>
      <c r="D12" s="7" t="s">
        <v>4</v>
      </c>
      <c r="E12" s="7" t="s">
        <v>10</v>
      </c>
      <c r="F12" s="14" t="s">
        <v>95</v>
      </c>
      <c r="G12" s="7"/>
      <c r="H12" s="7" t="s">
        <v>31</v>
      </c>
      <c r="I12" s="7" t="s">
        <v>25</v>
      </c>
    </row>
    <row r="13" spans="1:9" ht="17" thickBot="1" x14ac:dyDescent="0.25">
      <c r="A13" s="6" t="s">
        <v>51</v>
      </c>
      <c r="B13" s="7" t="s">
        <v>52</v>
      </c>
      <c r="C13" s="8" t="s">
        <v>40</v>
      </c>
      <c r="D13" s="7" t="s">
        <v>4</v>
      </c>
      <c r="E13" s="7" t="s">
        <v>10</v>
      </c>
      <c r="F13" s="14" t="s">
        <v>96</v>
      </c>
      <c r="G13" s="7"/>
      <c r="H13" s="7" t="s">
        <v>31</v>
      </c>
      <c r="I13" s="7" t="s">
        <v>25</v>
      </c>
    </row>
    <row r="14" spans="1:9" ht="17" thickBot="1" x14ac:dyDescent="0.25">
      <c r="A14" s="6" t="s">
        <v>53</v>
      </c>
      <c r="B14" s="7" t="s">
        <v>54</v>
      </c>
      <c r="C14" s="8" t="s">
        <v>30</v>
      </c>
      <c r="D14" s="7" t="s">
        <v>1</v>
      </c>
      <c r="E14" s="7" t="s">
        <v>10</v>
      </c>
      <c r="F14" s="14" t="s">
        <v>97</v>
      </c>
      <c r="G14" s="7"/>
      <c r="H14" s="7" t="s">
        <v>31</v>
      </c>
      <c r="I14" s="7" t="s">
        <v>25</v>
      </c>
    </row>
    <row r="15" spans="1:9" ht="17" thickBot="1" x14ac:dyDescent="0.25">
      <c r="A15" s="6" t="s">
        <v>55</v>
      </c>
      <c r="B15" s="7" t="s">
        <v>56</v>
      </c>
      <c r="C15" s="8" t="s">
        <v>30</v>
      </c>
      <c r="D15" s="7" t="s">
        <v>1</v>
      </c>
      <c r="E15" s="7" t="s">
        <v>10</v>
      </c>
      <c r="F15" s="14" t="s">
        <v>98</v>
      </c>
      <c r="G15" s="7"/>
      <c r="H15" s="7" t="s">
        <v>31</v>
      </c>
      <c r="I15" s="7" t="s">
        <v>25</v>
      </c>
    </row>
    <row r="16" spans="1:9" ht="17" thickBot="1" x14ac:dyDescent="0.25">
      <c r="A16" s="6" t="s">
        <v>57</v>
      </c>
      <c r="B16" s="7" t="s">
        <v>58</v>
      </c>
      <c r="C16" s="8" t="s">
        <v>40</v>
      </c>
      <c r="D16" s="7" t="s">
        <v>1</v>
      </c>
      <c r="E16" s="7" t="s">
        <v>10</v>
      </c>
      <c r="F16" s="14" t="s">
        <v>99</v>
      </c>
      <c r="G16" s="7"/>
      <c r="H16" s="7" t="s">
        <v>31</v>
      </c>
      <c r="I16" s="7" t="s">
        <v>25</v>
      </c>
    </row>
    <row r="17" spans="1:9" ht="17" thickBot="1" x14ac:dyDescent="0.25">
      <c r="A17" s="6" t="s">
        <v>59</v>
      </c>
      <c r="B17" s="7" t="s">
        <v>60</v>
      </c>
      <c r="C17" s="8" t="s">
        <v>40</v>
      </c>
      <c r="D17" s="7" t="s">
        <v>6</v>
      </c>
      <c r="E17" s="7" t="s">
        <v>10</v>
      </c>
      <c r="F17" s="14" t="s">
        <v>100</v>
      </c>
      <c r="G17" s="7"/>
      <c r="H17" s="7" t="s">
        <v>31</v>
      </c>
      <c r="I17" s="7" t="s">
        <v>25</v>
      </c>
    </row>
    <row r="18" spans="1:9" ht="17" thickBot="1" x14ac:dyDescent="0.25">
      <c r="A18" s="6" t="s">
        <v>61</v>
      </c>
      <c r="B18" s="7" t="s">
        <v>62</v>
      </c>
      <c r="C18" s="8" t="s">
        <v>40</v>
      </c>
      <c r="D18" s="7" t="s">
        <v>1</v>
      </c>
      <c r="E18" s="7" t="s">
        <v>10</v>
      </c>
      <c r="F18" s="14" t="s">
        <v>101</v>
      </c>
      <c r="G18" s="7"/>
      <c r="H18" s="7" t="s">
        <v>31</v>
      </c>
      <c r="I18" s="7" t="s">
        <v>25</v>
      </c>
    </row>
    <row r="19" spans="1:9" ht="17" thickBot="1" x14ac:dyDescent="0.25">
      <c r="A19" s="6" t="s">
        <v>63</v>
      </c>
      <c r="B19" s="7" t="s">
        <v>64</v>
      </c>
      <c r="C19" s="8" t="s">
        <v>30</v>
      </c>
      <c r="D19" s="7" t="s">
        <v>4</v>
      </c>
      <c r="E19" s="7" t="s">
        <v>10</v>
      </c>
      <c r="F19" s="14" t="s">
        <v>102</v>
      </c>
      <c r="G19" s="7"/>
      <c r="H19" s="7" t="s">
        <v>31</v>
      </c>
      <c r="I19" s="7" t="s">
        <v>25</v>
      </c>
    </row>
    <row r="20" spans="1:9" ht="17" thickBot="1" x14ac:dyDescent="0.25">
      <c r="A20" s="6" t="s">
        <v>65</v>
      </c>
      <c r="B20" s="7" t="s">
        <v>66</v>
      </c>
      <c r="C20" s="8" t="s">
        <v>30</v>
      </c>
      <c r="D20" s="7" t="s">
        <v>1</v>
      </c>
      <c r="E20" s="7" t="s">
        <v>10</v>
      </c>
      <c r="F20" s="14" t="s">
        <v>103</v>
      </c>
      <c r="G20" s="7"/>
      <c r="H20" s="7" t="s">
        <v>31</v>
      </c>
      <c r="I20" s="7" t="s">
        <v>25</v>
      </c>
    </row>
    <row r="21" spans="1:9" ht="17" thickBot="1" x14ac:dyDescent="0.25">
      <c r="A21" s="6" t="s">
        <v>67</v>
      </c>
      <c r="B21" s="7" t="s">
        <v>68</v>
      </c>
      <c r="C21" s="8" t="s">
        <v>30</v>
      </c>
      <c r="D21" s="7" t="s">
        <v>1</v>
      </c>
      <c r="E21" s="7" t="s">
        <v>69</v>
      </c>
      <c r="F21" s="7"/>
      <c r="G21" s="7"/>
      <c r="H21" s="7" t="s">
        <v>31</v>
      </c>
      <c r="I21" s="7" t="s">
        <v>25</v>
      </c>
    </row>
    <row r="22" spans="1:9" ht="17" thickBot="1" x14ac:dyDescent="0.25">
      <c r="A22" s="6" t="s">
        <v>70</v>
      </c>
      <c r="B22" s="7" t="s">
        <v>71</v>
      </c>
      <c r="C22" s="8" t="s">
        <v>30</v>
      </c>
      <c r="D22" s="7" t="s">
        <v>4</v>
      </c>
      <c r="E22" s="7" t="s">
        <v>69</v>
      </c>
      <c r="F22" s="7"/>
      <c r="G22" s="7"/>
      <c r="H22" s="7" t="s">
        <v>31</v>
      </c>
      <c r="I22" s="7" t="s">
        <v>25</v>
      </c>
    </row>
    <row r="23" spans="1:9" ht="17" thickBot="1" x14ac:dyDescent="0.25">
      <c r="A23" s="6" t="s">
        <v>72</v>
      </c>
      <c r="B23" s="7" t="s">
        <v>73</v>
      </c>
      <c r="C23" s="8" t="s">
        <v>40</v>
      </c>
      <c r="D23" s="7" t="s">
        <v>5</v>
      </c>
      <c r="E23" s="7" t="s">
        <v>69</v>
      </c>
      <c r="F23" s="7"/>
      <c r="G23" s="7"/>
      <c r="H23" s="7" t="s">
        <v>31</v>
      </c>
      <c r="I23" s="7" t="s">
        <v>25</v>
      </c>
    </row>
    <row r="24" spans="1:9" ht="17" thickBot="1" x14ac:dyDescent="0.25">
      <c r="A24" s="6" t="s">
        <v>74</v>
      </c>
      <c r="B24" s="7" t="s">
        <v>75</v>
      </c>
      <c r="C24" s="8" t="s">
        <v>30</v>
      </c>
      <c r="D24" s="7" t="s">
        <v>8</v>
      </c>
      <c r="E24" s="7" t="s">
        <v>69</v>
      </c>
      <c r="F24" s="7"/>
      <c r="G24" s="7"/>
      <c r="H24" s="7" t="s">
        <v>31</v>
      </c>
      <c r="I24" s="7" t="s">
        <v>25</v>
      </c>
    </row>
    <row r="25" spans="1:9" ht="17" thickBot="1" x14ac:dyDescent="0.25">
      <c r="A25" s="6" t="s">
        <v>76</v>
      </c>
      <c r="B25" s="7" t="s">
        <v>77</v>
      </c>
      <c r="C25" s="8" t="s">
        <v>30</v>
      </c>
      <c r="D25" s="7" t="s">
        <v>9</v>
      </c>
      <c r="E25" s="7" t="s">
        <v>69</v>
      </c>
      <c r="F25" s="7"/>
      <c r="G25" s="7"/>
      <c r="H25" s="7" t="s">
        <v>31</v>
      </c>
      <c r="I25" s="7" t="s">
        <v>25</v>
      </c>
    </row>
    <row r="26" spans="1:9" ht="17" thickBot="1" x14ac:dyDescent="0.25">
      <c r="A26" s="6" t="s">
        <v>78</v>
      </c>
      <c r="B26" s="7" t="s">
        <v>79</v>
      </c>
      <c r="C26" s="8" t="s">
        <v>30</v>
      </c>
      <c r="D26" s="7" t="s">
        <v>7</v>
      </c>
      <c r="E26" s="7" t="s">
        <v>69</v>
      </c>
      <c r="F26" s="7"/>
      <c r="G26" s="7"/>
      <c r="H26" s="7" t="s">
        <v>31</v>
      </c>
      <c r="I26" s="7" t="s">
        <v>25</v>
      </c>
    </row>
    <row r="27" spans="1:9" ht="17" thickBot="1" x14ac:dyDescent="0.25">
      <c r="A27" s="6" t="s">
        <v>80</v>
      </c>
      <c r="B27" s="7" t="s">
        <v>81</v>
      </c>
      <c r="C27" s="8" t="s">
        <v>30</v>
      </c>
      <c r="D27" s="7" t="s">
        <v>6</v>
      </c>
      <c r="E27" s="7" t="s">
        <v>69</v>
      </c>
      <c r="F27" s="7"/>
      <c r="G27" s="7"/>
      <c r="H27" s="7" t="s">
        <v>31</v>
      </c>
      <c r="I27" s="7" t="s">
        <v>25</v>
      </c>
    </row>
    <row r="28" spans="1:9" ht="17" thickBot="1" x14ac:dyDescent="0.25">
      <c r="A28" s="6" t="s">
        <v>82</v>
      </c>
      <c r="B28" s="7" t="s">
        <v>83</v>
      </c>
      <c r="C28" s="8" t="s">
        <v>40</v>
      </c>
      <c r="D28" s="7" t="s">
        <v>1</v>
      </c>
      <c r="E28" s="7" t="s">
        <v>69</v>
      </c>
      <c r="F28" s="7"/>
      <c r="G28" s="7"/>
      <c r="H28" s="7" t="s">
        <v>31</v>
      </c>
      <c r="I28" s="7" t="s">
        <v>25</v>
      </c>
    </row>
    <row r="29" spans="1:9" ht="17" thickBot="1" x14ac:dyDescent="0.25">
      <c r="A29" s="6" t="s">
        <v>84</v>
      </c>
      <c r="B29" s="7" t="s">
        <v>85</v>
      </c>
      <c r="C29" s="8" t="s">
        <v>40</v>
      </c>
      <c r="D29" s="7" t="s">
        <v>4</v>
      </c>
      <c r="E29" s="7" t="s">
        <v>69</v>
      </c>
      <c r="F29" s="7"/>
      <c r="G29" s="7"/>
      <c r="H29" s="7" t="s">
        <v>31</v>
      </c>
      <c r="I29" s="7" t="s">
        <v>25</v>
      </c>
    </row>
    <row r="31" spans="1:9" x14ac:dyDescent="0.2">
      <c r="A31" s="9" t="s">
        <v>718</v>
      </c>
    </row>
  </sheetData>
  <mergeCells count="1">
    <mergeCell ref="A1:I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7" workbookViewId="0">
      <selection activeCell="F36" sqref="F36"/>
    </sheetView>
  </sheetViews>
  <sheetFormatPr baseColWidth="10" defaultRowHeight="16" x14ac:dyDescent="0.2"/>
  <cols>
    <col min="1" max="1" width="22.83203125" style="9" customWidth="1"/>
    <col min="2" max="4" width="13.6640625" style="9" customWidth="1"/>
    <col min="5" max="5" width="29" style="9" customWidth="1"/>
    <col min="6" max="6" width="12.1640625" style="9" customWidth="1"/>
    <col min="7" max="7" width="14.33203125" style="9" customWidth="1"/>
    <col min="8" max="8" width="19.6640625" style="9" customWidth="1"/>
    <col min="9" max="9" width="13.6640625" style="9" customWidth="1"/>
  </cols>
  <sheetData>
    <row r="1" spans="1:9" ht="17" thickBot="1" x14ac:dyDescent="0.25">
      <c r="A1" s="31" t="s">
        <v>678</v>
      </c>
      <c r="B1" s="32"/>
      <c r="C1" s="32"/>
      <c r="D1" s="32"/>
      <c r="E1" s="32"/>
      <c r="F1" s="32"/>
      <c r="G1" s="32"/>
      <c r="H1" s="32"/>
      <c r="I1" s="33"/>
    </row>
    <row r="2" spans="1:9" ht="33" thickBot="1" x14ac:dyDescent="0.25">
      <c r="A2" s="11" t="s">
        <v>18</v>
      </c>
      <c r="B2" s="12" t="s">
        <v>19</v>
      </c>
      <c r="C2" s="13" t="s">
        <v>20</v>
      </c>
      <c r="D2" s="12" t="s">
        <v>2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 x14ac:dyDescent="0.25">
      <c r="A3" s="6" t="s">
        <v>680</v>
      </c>
      <c r="B3" s="7" t="s">
        <v>372</v>
      </c>
      <c r="C3" s="8" t="s">
        <v>108</v>
      </c>
      <c r="D3" s="7" t="s">
        <v>1</v>
      </c>
      <c r="E3" s="7" t="s">
        <v>10</v>
      </c>
      <c r="F3" s="14" t="s">
        <v>86</v>
      </c>
      <c r="G3" s="7"/>
      <c r="H3" s="7" t="s">
        <v>31</v>
      </c>
      <c r="I3" s="7" t="s">
        <v>679</v>
      </c>
    </row>
    <row r="4" spans="1:9" ht="17" thickBot="1" x14ac:dyDescent="0.25">
      <c r="A4" s="6" t="s">
        <v>681</v>
      </c>
      <c r="B4" s="7" t="s">
        <v>321</v>
      </c>
      <c r="C4" s="8" t="s">
        <v>108</v>
      </c>
      <c r="D4" s="7" t="s">
        <v>1</v>
      </c>
      <c r="E4" s="7" t="s">
        <v>10</v>
      </c>
      <c r="F4" s="14" t="s">
        <v>87</v>
      </c>
      <c r="G4" s="7"/>
      <c r="H4" s="7" t="s">
        <v>31</v>
      </c>
      <c r="I4" s="7" t="s">
        <v>679</v>
      </c>
    </row>
    <row r="5" spans="1:9" ht="17" thickBot="1" x14ac:dyDescent="0.25">
      <c r="A5" s="6" t="s">
        <v>291</v>
      </c>
      <c r="B5" s="7" t="s">
        <v>151</v>
      </c>
      <c r="C5" s="8" t="s">
        <v>108</v>
      </c>
      <c r="D5" s="7" t="s">
        <v>1</v>
      </c>
      <c r="E5" s="7" t="s">
        <v>10</v>
      </c>
      <c r="F5" s="14" t="s">
        <v>88</v>
      </c>
      <c r="G5" s="7"/>
      <c r="H5" s="7" t="s">
        <v>31</v>
      </c>
      <c r="I5" s="7" t="s">
        <v>679</v>
      </c>
    </row>
    <row r="6" spans="1:9" ht="17" thickBot="1" x14ac:dyDescent="0.25">
      <c r="A6" s="6" t="s">
        <v>682</v>
      </c>
      <c r="B6" s="7" t="s">
        <v>325</v>
      </c>
      <c r="C6" s="8" t="s">
        <v>108</v>
      </c>
      <c r="D6" s="7" t="s">
        <v>1</v>
      </c>
      <c r="E6" s="7" t="s">
        <v>10</v>
      </c>
      <c r="F6" s="14" t="s">
        <v>89</v>
      </c>
      <c r="G6" s="7"/>
      <c r="H6" s="7" t="s">
        <v>31</v>
      </c>
      <c r="I6" s="7" t="s">
        <v>679</v>
      </c>
    </row>
    <row r="7" spans="1:9" ht="17" thickBot="1" x14ac:dyDescent="0.25">
      <c r="A7" s="6" t="s">
        <v>183</v>
      </c>
      <c r="B7" s="7" t="s">
        <v>683</v>
      </c>
      <c r="C7" s="8" t="s">
        <v>116</v>
      </c>
      <c r="D7" s="7" t="s">
        <v>1</v>
      </c>
      <c r="E7" s="7" t="s">
        <v>10</v>
      </c>
      <c r="F7" s="14" t="s">
        <v>90</v>
      </c>
      <c r="G7" s="7"/>
      <c r="H7" s="7" t="s">
        <v>31</v>
      </c>
      <c r="I7" s="7" t="s">
        <v>679</v>
      </c>
    </row>
    <row r="8" spans="1:9" ht="17" thickBot="1" x14ac:dyDescent="0.25">
      <c r="A8" s="6" t="s">
        <v>592</v>
      </c>
      <c r="B8" s="7" t="s">
        <v>303</v>
      </c>
      <c r="C8" s="8" t="s">
        <v>108</v>
      </c>
      <c r="D8" s="7" t="s">
        <v>1</v>
      </c>
      <c r="E8" s="7" t="s">
        <v>10</v>
      </c>
      <c r="F8" s="14" t="s">
        <v>91</v>
      </c>
      <c r="G8" s="7"/>
      <c r="H8" s="7" t="s">
        <v>31</v>
      </c>
      <c r="I8" s="7" t="s">
        <v>679</v>
      </c>
    </row>
    <row r="9" spans="1:9" ht="17" thickBot="1" x14ac:dyDescent="0.25">
      <c r="A9" s="6" t="s">
        <v>202</v>
      </c>
      <c r="B9" s="7" t="s">
        <v>113</v>
      </c>
      <c r="C9" s="8" t="s">
        <v>108</v>
      </c>
      <c r="D9" s="7" t="s">
        <v>1</v>
      </c>
      <c r="E9" s="7" t="s">
        <v>10</v>
      </c>
      <c r="F9" s="14" t="s">
        <v>92</v>
      </c>
      <c r="G9" s="7"/>
      <c r="H9" s="7" t="s">
        <v>31</v>
      </c>
      <c r="I9" s="7" t="s">
        <v>679</v>
      </c>
    </row>
    <row r="10" spans="1:9" ht="17" thickBot="1" x14ac:dyDescent="0.25">
      <c r="A10" s="6" t="s">
        <v>714</v>
      </c>
      <c r="B10" s="7" t="s">
        <v>325</v>
      </c>
      <c r="C10" s="8" t="s">
        <v>108</v>
      </c>
      <c r="D10" s="7" t="s">
        <v>1</v>
      </c>
      <c r="E10" s="7" t="s">
        <v>10</v>
      </c>
      <c r="F10" s="14" t="s">
        <v>93</v>
      </c>
      <c r="G10" s="7"/>
      <c r="H10" s="7" t="s">
        <v>31</v>
      </c>
      <c r="I10" s="7" t="s">
        <v>679</v>
      </c>
    </row>
    <row r="11" spans="1:9" ht="17" thickBot="1" x14ac:dyDescent="0.25">
      <c r="A11" s="6" t="s">
        <v>390</v>
      </c>
      <c r="B11" s="7" t="s">
        <v>391</v>
      </c>
      <c r="C11" s="8" t="s">
        <v>116</v>
      </c>
      <c r="D11" s="7" t="s">
        <v>1</v>
      </c>
      <c r="E11" s="7" t="s">
        <v>10</v>
      </c>
      <c r="F11" s="14" t="s">
        <v>94</v>
      </c>
      <c r="G11" s="7"/>
      <c r="H11" s="7" t="s">
        <v>31</v>
      </c>
      <c r="I11" s="7" t="s">
        <v>679</v>
      </c>
    </row>
    <row r="12" spans="1:9" ht="17" thickBot="1" x14ac:dyDescent="0.25">
      <c r="A12" s="6" t="s">
        <v>684</v>
      </c>
      <c r="B12" s="7" t="s">
        <v>605</v>
      </c>
      <c r="C12" s="8" t="s">
        <v>108</v>
      </c>
      <c r="D12" s="7" t="s">
        <v>1</v>
      </c>
      <c r="E12" s="7" t="s">
        <v>10</v>
      </c>
      <c r="F12" s="14" t="s">
        <v>95</v>
      </c>
      <c r="G12" s="7"/>
      <c r="H12" s="7" t="s">
        <v>31</v>
      </c>
      <c r="I12" s="7" t="s">
        <v>679</v>
      </c>
    </row>
    <row r="13" spans="1:9" ht="17" thickBot="1" x14ac:dyDescent="0.25">
      <c r="A13" s="6" t="s">
        <v>685</v>
      </c>
      <c r="B13" s="7" t="s">
        <v>686</v>
      </c>
      <c r="C13" s="8" t="s">
        <v>116</v>
      </c>
      <c r="D13" s="7" t="s">
        <v>1</v>
      </c>
      <c r="E13" s="7" t="s">
        <v>10</v>
      </c>
      <c r="F13" s="14" t="s">
        <v>96</v>
      </c>
      <c r="G13" s="7"/>
      <c r="H13" s="7" t="s">
        <v>31</v>
      </c>
      <c r="I13" s="7" t="s">
        <v>679</v>
      </c>
    </row>
    <row r="14" spans="1:9" ht="17" thickBot="1" x14ac:dyDescent="0.25">
      <c r="A14" s="6" t="s">
        <v>687</v>
      </c>
      <c r="B14" s="7" t="s">
        <v>605</v>
      </c>
      <c r="C14" s="8" t="s">
        <v>108</v>
      </c>
      <c r="D14" s="7" t="s">
        <v>1</v>
      </c>
      <c r="E14" s="7" t="s">
        <v>10</v>
      </c>
      <c r="F14" s="14" t="s">
        <v>97</v>
      </c>
      <c r="G14" s="7"/>
      <c r="H14" s="7" t="s">
        <v>31</v>
      </c>
      <c r="I14" s="7" t="s">
        <v>679</v>
      </c>
    </row>
    <row r="15" spans="1:9" ht="17" thickBot="1" x14ac:dyDescent="0.25">
      <c r="A15" s="6" t="s">
        <v>183</v>
      </c>
      <c r="B15" s="7" t="s">
        <v>688</v>
      </c>
      <c r="C15" s="8" t="s">
        <v>116</v>
      </c>
      <c r="D15" s="7" t="s">
        <v>4</v>
      </c>
      <c r="E15" s="27" t="s">
        <v>69</v>
      </c>
      <c r="F15" s="7"/>
      <c r="G15" s="7"/>
      <c r="H15" s="7" t="s">
        <v>31</v>
      </c>
      <c r="I15" s="7" t="s">
        <v>679</v>
      </c>
    </row>
    <row r="16" spans="1:9" ht="17" thickBot="1" x14ac:dyDescent="0.25">
      <c r="A16" s="6" t="s">
        <v>689</v>
      </c>
      <c r="B16" s="7" t="s">
        <v>690</v>
      </c>
      <c r="C16" s="8" t="s">
        <v>108</v>
      </c>
      <c r="D16" s="7" t="s">
        <v>4</v>
      </c>
      <c r="E16" s="27" t="s">
        <v>69</v>
      </c>
      <c r="F16" s="7"/>
      <c r="G16" s="7"/>
      <c r="H16" s="7" t="s">
        <v>31</v>
      </c>
      <c r="I16" s="7" t="s">
        <v>679</v>
      </c>
    </row>
    <row r="17" spans="1:9" ht="17" thickBot="1" x14ac:dyDescent="0.25">
      <c r="A17" s="6" t="s">
        <v>336</v>
      </c>
      <c r="B17" s="7" t="s">
        <v>337</v>
      </c>
      <c r="C17" s="8" t="s">
        <v>108</v>
      </c>
      <c r="D17" s="7" t="s">
        <v>4</v>
      </c>
      <c r="E17" s="27" t="s">
        <v>69</v>
      </c>
      <c r="F17" s="7"/>
      <c r="G17" s="7"/>
      <c r="H17" s="7" t="s">
        <v>31</v>
      </c>
      <c r="I17" s="7" t="s">
        <v>679</v>
      </c>
    </row>
    <row r="18" spans="1:9" ht="17" thickBot="1" x14ac:dyDescent="0.25">
      <c r="A18" s="6" t="s">
        <v>148</v>
      </c>
      <c r="B18" s="7" t="s">
        <v>149</v>
      </c>
      <c r="C18" s="8" t="s">
        <v>108</v>
      </c>
      <c r="D18" s="7" t="s">
        <v>595</v>
      </c>
      <c r="E18" s="27" t="s">
        <v>69</v>
      </c>
      <c r="F18" s="7"/>
      <c r="G18" s="7"/>
      <c r="H18" s="7" t="s">
        <v>31</v>
      </c>
      <c r="I18" s="7" t="s">
        <v>679</v>
      </c>
    </row>
    <row r="19" spans="1:9" ht="17" thickBot="1" x14ac:dyDescent="0.25">
      <c r="A19" s="6" t="s">
        <v>691</v>
      </c>
      <c r="B19" s="7" t="s">
        <v>692</v>
      </c>
      <c r="C19" s="8" t="s">
        <v>108</v>
      </c>
      <c r="D19" s="7" t="s">
        <v>1</v>
      </c>
      <c r="E19" s="6" t="s">
        <v>10</v>
      </c>
      <c r="F19" s="6" t="s">
        <v>86</v>
      </c>
      <c r="G19" s="6"/>
      <c r="H19" s="6" t="s">
        <v>348</v>
      </c>
      <c r="I19" s="7" t="s">
        <v>679</v>
      </c>
    </row>
    <row r="20" spans="1:9" ht="17" thickBot="1" x14ac:dyDescent="0.25">
      <c r="A20" s="6" t="s">
        <v>693</v>
      </c>
      <c r="B20" s="7" t="s">
        <v>694</v>
      </c>
      <c r="C20" s="8" t="s">
        <v>116</v>
      </c>
      <c r="D20" s="7" t="s">
        <v>1</v>
      </c>
      <c r="E20" s="6" t="s">
        <v>10</v>
      </c>
      <c r="F20" s="6" t="s">
        <v>87</v>
      </c>
      <c r="G20" s="6"/>
      <c r="H20" s="6" t="s">
        <v>348</v>
      </c>
      <c r="I20" s="7" t="s">
        <v>679</v>
      </c>
    </row>
    <row r="21" spans="1:9" ht="17" thickBot="1" x14ac:dyDescent="0.25">
      <c r="A21" s="6" t="s">
        <v>695</v>
      </c>
      <c r="B21" s="7" t="s">
        <v>303</v>
      </c>
      <c r="C21" s="8" t="s">
        <v>108</v>
      </c>
      <c r="D21" s="7" t="s">
        <v>1</v>
      </c>
      <c r="E21" s="6" t="s">
        <v>10</v>
      </c>
      <c r="F21" s="6" t="s">
        <v>88</v>
      </c>
      <c r="G21" s="6"/>
      <c r="H21" s="6" t="s">
        <v>348</v>
      </c>
      <c r="I21" s="7" t="s">
        <v>679</v>
      </c>
    </row>
    <row r="22" spans="1:9" ht="17" thickBot="1" x14ac:dyDescent="0.25">
      <c r="A22" s="6" t="s">
        <v>696</v>
      </c>
      <c r="B22" s="7" t="s">
        <v>581</v>
      </c>
      <c r="C22" s="8" t="s">
        <v>108</v>
      </c>
      <c r="D22" s="7" t="s">
        <v>1</v>
      </c>
      <c r="E22" s="6" t="s">
        <v>10</v>
      </c>
      <c r="F22" s="6" t="s">
        <v>89</v>
      </c>
      <c r="G22" s="6"/>
      <c r="H22" s="6" t="s">
        <v>348</v>
      </c>
      <c r="I22" s="7" t="s">
        <v>679</v>
      </c>
    </row>
    <row r="23" spans="1:9" ht="17" thickBot="1" x14ac:dyDescent="0.25">
      <c r="A23" s="6" t="s">
        <v>697</v>
      </c>
      <c r="B23" s="7" t="s">
        <v>261</v>
      </c>
      <c r="C23" s="8" t="s">
        <v>108</v>
      </c>
      <c r="D23" s="7" t="s">
        <v>1</v>
      </c>
      <c r="E23" s="6" t="s">
        <v>10</v>
      </c>
      <c r="F23" s="6" t="s">
        <v>90</v>
      </c>
      <c r="G23" s="6"/>
      <c r="H23" s="6" t="s">
        <v>348</v>
      </c>
      <c r="I23" s="7" t="s">
        <v>679</v>
      </c>
    </row>
    <row r="24" spans="1:9" ht="17" thickBot="1" x14ac:dyDescent="0.25">
      <c r="A24" s="6" t="s">
        <v>698</v>
      </c>
      <c r="B24" s="7" t="s">
        <v>699</v>
      </c>
      <c r="C24" s="8" t="s">
        <v>116</v>
      </c>
      <c r="D24" s="7" t="s">
        <v>1</v>
      </c>
      <c r="E24" s="6" t="s">
        <v>10</v>
      </c>
      <c r="F24" s="6" t="s">
        <v>91</v>
      </c>
      <c r="G24" s="6"/>
      <c r="H24" s="6" t="s">
        <v>348</v>
      </c>
      <c r="I24" s="7" t="s">
        <v>679</v>
      </c>
    </row>
    <row r="25" spans="1:9" ht="17" thickBot="1" x14ac:dyDescent="0.25">
      <c r="A25" s="6" t="s">
        <v>281</v>
      </c>
      <c r="B25" s="7" t="s">
        <v>700</v>
      </c>
      <c r="C25" s="8" t="s">
        <v>116</v>
      </c>
      <c r="D25" s="7" t="s">
        <v>1</v>
      </c>
      <c r="E25" s="6" t="s">
        <v>10</v>
      </c>
      <c r="F25" s="6" t="s">
        <v>92</v>
      </c>
      <c r="G25" s="6"/>
      <c r="H25" s="6" t="s">
        <v>348</v>
      </c>
      <c r="I25" s="7" t="s">
        <v>679</v>
      </c>
    </row>
    <row r="26" spans="1:9" ht="17" thickBot="1" x14ac:dyDescent="0.25">
      <c r="A26" s="6" t="s">
        <v>701</v>
      </c>
      <c r="B26" s="7" t="s">
        <v>702</v>
      </c>
      <c r="C26" s="8" t="s">
        <v>108</v>
      </c>
      <c r="D26" s="7" t="s">
        <v>1</v>
      </c>
      <c r="E26" s="6" t="s">
        <v>10</v>
      </c>
      <c r="F26" s="6" t="s">
        <v>93</v>
      </c>
      <c r="G26" s="6"/>
      <c r="H26" s="6" t="s">
        <v>348</v>
      </c>
      <c r="I26" s="7" t="s">
        <v>679</v>
      </c>
    </row>
    <row r="27" spans="1:9" ht="17" thickBot="1" x14ac:dyDescent="0.25">
      <c r="A27" s="6" t="s">
        <v>703</v>
      </c>
      <c r="B27" s="7" t="s">
        <v>704</v>
      </c>
      <c r="C27" s="8" t="s">
        <v>108</v>
      </c>
      <c r="D27" s="7" t="s">
        <v>1</v>
      </c>
      <c r="E27" s="6" t="s">
        <v>10</v>
      </c>
      <c r="F27" s="6" t="s">
        <v>94</v>
      </c>
      <c r="G27" s="6"/>
      <c r="H27" s="6" t="s">
        <v>348</v>
      </c>
      <c r="I27" s="7" t="s">
        <v>679</v>
      </c>
    </row>
    <row r="28" spans="1:9" ht="17" thickBot="1" x14ac:dyDescent="0.25">
      <c r="A28" s="6" t="s">
        <v>705</v>
      </c>
      <c r="B28" s="7" t="s">
        <v>112</v>
      </c>
      <c r="C28" s="8" t="s">
        <v>108</v>
      </c>
      <c r="D28" s="7" t="s">
        <v>1</v>
      </c>
      <c r="E28" s="6" t="s">
        <v>10</v>
      </c>
      <c r="F28" s="6" t="s">
        <v>95</v>
      </c>
      <c r="G28" s="6"/>
      <c r="H28" s="6" t="s">
        <v>348</v>
      </c>
      <c r="I28" s="7" t="s">
        <v>679</v>
      </c>
    </row>
    <row r="29" spans="1:9" ht="17" thickBot="1" x14ac:dyDescent="0.25">
      <c r="A29" s="6" t="s">
        <v>706</v>
      </c>
      <c r="B29" s="7" t="s">
        <v>171</v>
      </c>
      <c r="C29" s="8" t="s">
        <v>108</v>
      </c>
      <c r="D29" s="7" t="s">
        <v>1</v>
      </c>
      <c r="E29" s="6" t="s">
        <v>10</v>
      </c>
      <c r="F29" s="6" t="s">
        <v>96</v>
      </c>
      <c r="G29" s="6"/>
      <c r="H29" s="6" t="s">
        <v>348</v>
      </c>
      <c r="I29" s="7" t="s">
        <v>679</v>
      </c>
    </row>
    <row r="30" spans="1:9" ht="17" thickBot="1" x14ac:dyDescent="0.25">
      <c r="A30" s="6" t="s">
        <v>707</v>
      </c>
      <c r="B30" s="7" t="s">
        <v>708</v>
      </c>
      <c r="C30" s="8" t="s">
        <v>108</v>
      </c>
      <c r="D30" s="7" t="s">
        <v>1</v>
      </c>
      <c r="E30" s="6" t="s">
        <v>10</v>
      </c>
      <c r="F30" s="6" t="s">
        <v>97</v>
      </c>
      <c r="G30" s="6"/>
      <c r="H30" s="6" t="s">
        <v>348</v>
      </c>
      <c r="I30" s="7" t="s">
        <v>679</v>
      </c>
    </row>
    <row r="31" spans="1:9" ht="17" thickBot="1" x14ac:dyDescent="0.25">
      <c r="A31" s="16" t="s">
        <v>709</v>
      </c>
      <c r="B31" s="17" t="s">
        <v>710</v>
      </c>
      <c r="C31" s="18" t="s">
        <v>116</v>
      </c>
      <c r="D31" s="7" t="s">
        <v>4</v>
      </c>
      <c r="E31" s="25" t="s">
        <v>69</v>
      </c>
      <c r="F31" s="16"/>
      <c r="G31" s="16"/>
      <c r="H31" s="16" t="s">
        <v>348</v>
      </c>
      <c r="I31" s="7" t="s">
        <v>679</v>
      </c>
    </row>
    <row r="32" spans="1:9" ht="17" thickBot="1" x14ac:dyDescent="0.25">
      <c r="A32" s="6" t="s">
        <v>711</v>
      </c>
      <c r="B32" s="7" t="s">
        <v>712</v>
      </c>
      <c r="C32" s="8" t="s">
        <v>108</v>
      </c>
      <c r="D32" s="7" t="s">
        <v>4</v>
      </c>
      <c r="E32" s="26" t="s">
        <v>69</v>
      </c>
      <c r="F32" s="6"/>
      <c r="G32" s="6"/>
      <c r="H32" s="6" t="s">
        <v>348</v>
      </c>
      <c r="I32" s="7" t="s">
        <v>679</v>
      </c>
    </row>
    <row r="33" spans="1:9" ht="17" thickBot="1" x14ac:dyDescent="0.25">
      <c r="A33" s="6" t="s">
        <v>713</v>
      </c>
      <c r="B33" s="7" t="s">
        <v>603</v>
      </c>
      <c r="C33" s="8" t="s">
        <v>108</v>
      </c>
      <c r="D33" s="7" t="s">
        <v>4</v>
      </c>
      <c r="E33" s="26" t="s">
        <v>69</v>
      </c>
      <c r="F33" s="6"/>
      <c r="G33" s="6"/>
      <c r="H33" s="6" t="s">
        <v>348</v>
      </c>
      <c r="I33" s="7" t="s">
        <v>679</v>
      </c>
    </row>
    <row r="34" spans="1:9" ht="17" thickBot="1" x14ac:dyDescent="0.25">
      <c r="A34" s="6" t="s">
        <v>667</v>
      </c>
      <c r="B34" s="7" t="s">
        <v>280</v>
      </c>
      <c r="C34" s="8" t="s">
        <v>108</v>
      </c>
      <c r="D34" s="7" t="s">
        <v>595</v>
      </c>
      <c r="E34" s="26" t="s">
        <v>69</v>
      </c>
      <c r="F34" s="6"/>
      <c r="G34" s="6"/>
      <c r="H34" s="6" t="s">
        <v>348</v>
      </c>
      <c r="I34" s="7" t="s">
        <v>679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A8" sqref="A8"/>
    </sheetView>
  </sheetViews>
  <sheetFormatPr baseColWidth="10" defaultRowHeight="16" x14ac:dyDescent="0.2"/>
  <sheetData>
    <row r="1" spans="1:19" x14ac:dyDescent="0.2">
      <c r="A1" s="28" t="s">
        <v>613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2">
      <c r="A2" s="28" t="s">
        <v>2</v>
      </c>
      <c r="B2" s="28" t="s">
        <v>10</v>
      </c>
      <c r="C2" s="28"/>
      <c r="D2" s="28"/>
      <c r="E2" s="28"/>
      <c r="F2" s="28"/>
      <c r="G2" s="28"/>
      <c r="H2" s="34" t="s">
        <v>13</v>
      </c>
      <c r="I2" s="34"/>
      <c r="J2" s="34"/>
      <c r="K2" s="34"/>
      <c r="L2" s="34"/>
      <c r="M2" s="34"/>
      <c r="N2" s="28" t="s">
        <v>11</v>
      </c>
      <c r="O2" s="28"/>
      <c r="P2" s="28"/>
      <c r="Q2" s="28"/>
      <c r="R2" s="28"/>
      <c r="S2" s="28"/>
    </row>
    <row r="3" spans="1:19" x14ac:dyDescent="0.2">
      <c r="A3" s="2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x14ac:dyDescent="0.2">
      <c r="A4" s="22" t="s">
        <v>4</v>
      </c>
      <c r="B4" s="1">
        <v>0</v>
      </c>
      <c r="C4" s="5">
        <v>0</v>
      </c>
      <c r="D4" s="5">
        <v>0</v>
      </c>
      <c r="E4" s="5">
        <v>0</v>
      </c>
      <c r="F4" s="5">
        <f>(B4+D4)</f>
        <v>0</v>
      </c>
      <c r="G4" s="2">
        <f>(F4*100)/F$10</f>
        <v>0</v>
      </c>
      <c r="H4" s="1">
        <v>0</v>
      </c>
      <c r="I4" s="5">
        <v>0</v>
      </c>
      <c r="J4" s="5">
        <v>1</v>
      </c>
      <c r="K4" s="5">
        <f>(J4*100)/L4</f>
        <v>100</v>
      </c>
      <c r="L4" s="5">
        <f>(H4+J4)</f>
        <v>1</v>
      </c>
      <c r="M4" s="2">
        <f>(L4*100)/L$10</f>
        <v>14.285714285714286</v>
      </c>
      <c r="N4" s="5">
        <f>(B4+H4)</f>
        <v>0</v>
      </c>
      <c r="O4" s="2">
        <f>(N4*100)/R4</f>
        <v>0</v>
      </c>
      <c r="P4" s="5">
        <f>(D4+J4)</f>
        <v>1</v>
      </c>
      <c r="Q4" s="2">
        <f>(P4*100)/R4</f>
        <v>100</v>
      </c>
      <c r="R4" s="5">
        <f>(N4+P4)</f>
        <v>1</v>
      </c>
      <c r="S4" s="2">
        <f>(R4*100)/R$10</f>
        <v>4</v>
      </c>
    </row>
    <row r="5" spans="1:19" x14ac:dyDescent="0.2">
      <c r="A5" s="22" t="s">
        <v>1</v>
      </c>
      <c r="B5" s="1">
        <v>1</v>
      </c>
      <c r="C5" s="5">
        <f t="shared" ref="C5:C10" si="0">(B5*100)/F5</f>
        <v>5.5555555555555554</v>
      </c>
      <c r="D5" s="5">
        <v>17</v>
      </c>
      <c r="E5" s="5">
        <f t="shared" ref="E5:E10" si="1">(D5*100)/F5</f>
        <v>94.444444444444443</v>
      </c>
      <c r="F5" s="5">
        <f t="shared" ref="F5:F10" si="2">(B5+D5)</f>
        <v>18</v>
      </c>
      <c r="G5" s="2">
        <f t="shared" ref="G5:G10" si="3">(F5*100)/F$10</f>
        <v>100</v>
      </c>
      <c r="H5" s="1">
        <v>0</v>
      </c>
      <c r="I5" s="5">
        <v>0</v>
      </c>
      <c r="J5" s="5">
        <v>2</v>
      </c>
      <c r="K5" s="5">
        <f t="shared" ref="K5:K10" si="4">(J5*100)/L5</f>
        <v>100</v>
      </c>
      <c r="L5" s="5">
        <f t="shared" ref="L5:L10" si="5">(H5+J5)</f>
        <v>2</v>
      </c>
      <c r="M5" s="2">
        <f t="shared" ref="M5:M10" si="6">(L5*100)/L$10</f>
        <v>28.571428571428573</v>
      </c>
      <c r="N5" s="5">
        <f t="shared" ref="N5:N10" si="7">(B5+H5)</f>
        <v>1</v>
      </c>
      <c r="O5" s="2">
        <f t="shared" ref="O5:O10" si="8">(N5*100)/R5</f>
        <v>5</v>
      </c>
      <c r="P5" s="5">
        <f t="shared" ref="P5:P10" si="9">(D5+J5)</f>
        <v>19</v>
      </c>
      <c r="Q5" s="2">
        <f t="shared" ref="Q5:Q10" si="10">(P5*100)/R5</f>
        <v>95</v>
      </c>
      <c r="R5" s="5">
        <f t="shared" ref="R5:R10" si="11">(N5+P5)</f>
        <v>20</v>
      </c>
      <c r="S5" s="2">
        <f t="shared" ref="S5:S10" si="12">(R5*100)/R$10</f>
        <v>80</v>
      </c>
    </row>
    <row r="6" spans="1:19" x14ac:dyDescent="0.2">
      <c r="A6" s="22" t="s">
        <v>7</v>
      </c>
      <c r="B6" s="1">
        <v>0</v>
      </c>
      <c r="C6" s="5">
        <v>0</v>
      </c>
      <c r="D6" s="5">
        <v>0</v>
      </c>
      <c r="E6" s="5">
        <v>0</v>
      </c>
      <c r="F6" s="5">
        <f t="shared" si="2"/>
        <v>0</v>
      </c>
      <c r="G6" s="2">
        <f t="shared" si="3"/>
        <v>0</v>
      </c>
      <c r="H6" s="1">
        <v>0</v>
      </c>
      <c r="I6" s="1">
        <v>0</v>
      </c>
      <c r="J6" s="5">
        <v>1</v>
      </c>
      <c r="K6" s="5">
        <f t="shared" si="4"/>
        <v>100</v>
      </c>
      <c r="L6" s="5">
        <f t="shared" si="5"/>
        <v>1</v>
      </c>
      <c r="M6" s="2">
        <f t="shared" si="6"/>
        <v>14.285714285714286</v>
      </c>
      <c r="N6" s="5">
        <f t="shared" si="7"/>
        <v>0</v>
      </c>
      <c r="O6" s="2">
        <f t="shared" si="8"/>
        <v>0</v>
      </c>
      <c r="P6" s="5">
        <f t="shared" si="9"/>
        <v>1</v>
      </c>
      <c r="Q6" s="2">
        <f t="shared" si="10"/>
        <v>100</v>
      </c>
      <c r="R6" s="5">
        <f t="shared" si="11"/>
        <v>1</v>
      </c>
      <c r="S6" s="2">
        <f t="shared" si="12"/>
        <v>4</v>
      </c>
    </row>
    <row r="7" spans="1:19" x14ac:dyDescent="0.2">
      <c r="A7" s="22" t="s">
        <v>665</v>
      </c>
      <c r="B7" s="1">
        <v>0</v>
      </c>
      <c r="C7" s="5">
        <v>0</v>
      </c>
      <c r="D7" s="5">
        <v>0</v>
      </c>
      <c r="E7" s="5">
        <v>0</v>
      </c>
      <c r="F7" s="5">
        <f t="shared" si="2"/>
        <v>0</v>
      </c>
      <c r="G7" s="2">
        <f t="shared" si="3"/>
        <v>0</v>
      </c>
      <c r="H7" s="1">
        <v>0</v>
      </c>
      <c r="I7" s="1">
        <v>0</v>
      </c>
      <c r="J7" s="5">
        <v>1</v>
      </c>
      <c r="K7" s="5">
        <f t="shared" si="4"/>
        <v>100</v>
      </c>
      <c r="L7" s="5">
        <f t="shared" si="5"/>
        <v>1</v>
      </c>
      <c r="M7" s="2">
        <f t="shared" si="6"/>
        <v>14.285714285714286</v>
      </c>
      <c r="N7" s="5">
        <f t="shared" si="7"/>
        <v>0</v>
      </c>
      <c r="O7" s="2">
        <f t="shared" si="8"/>
        <v>0</v>
      </c>
      <c r="P7" s="5">
        <f t="shared" si="9"/>
        <v>1</v>
      </c>
      <c r="Q7" s="2">
        <f t="shared" si="10"/>
        <v>100</v>
      </c>
      <c r="R7" s="5">
        <f t="shared" si="11"/>
        <v>1</v>
      </c>
      <c r="S7" s="2">
        <f t="shared" si="12"/>
        <v>4</v>
      </c>
    </row>
    <row r="8" spans="1:19" x14ac:dyDescent="0.2">
      <c r="A8" s="22" t="s">
        <v>595</v>
      </c>
      <c r="B8" s="1">
        <v>0</v>
      </c>
      <c r="C8" s="5">
        <v>0</v>
      </c>
      <c r="D8" s="5">
        <v>0</v>
      </c>
      <c r="E8" s="5">
        <v>0</v>
      </c>
      <c r="F8" s="5">
        <f t="shared" si="2"/>
        <v>0</v>
      </c>
      <c r="G8" s="2">
        <f t="shared" si="3"/>
        <v>0</v>
      </c>
      <c r="H8" s="1">
        <v>0</v>
      </c>
      <c r="I8" s="1">
        <v>0</v>
      </c>
      <c r="J8" s="5">
        <v>1</v>
      </c>
      <c r="K8" s="5">
        <f t="shared" si="4"/>
        <v>100</v>
      </c>
      <c r="L8" s="5">
        <f t="shared" si="5"/>
        <v>1</v>
      </c>
      <c r="M8" s="2">
        <f t="shared" si="6"/>
        <v>14.285714285714286</v>
      </c>
      <c r="N8" s="5">
        <f t="shared" si="7"/>
        <v>0</v>
      </c>
      <c r="O8" s="2">
        <f t="shared" si="8"/>
        <v>0</v>
      </c>
      <c r="P8" s="5">
        <f t="shared" si="9"/>
        <v>1</v>
      </c>
      <c r="Q8" s="2">
        <f t="shared" si="10"/>
        <v>100</v>
      </c>
      <c r="R8" s="5">
        <f t="shared" si="11"/>
        <v>1</v>
      </c>
      <c r="S8" s="2">
        <f t="shared" si="12"/>
        <v>4</v>
      </c>
    </row>
    <row r="9" spans="1:19" x14ac:dyDescent="0.2">
      <c r="A9" s="22" t="s">
        <v>717</v>
      </c>
      <c r="B9" s="1">
        <v>0</v>
      </c>
      <c r="C9" s="5">
        <v>0</v>
      </c>
      <c r="D9" s="5">
        <v>0</v>
      </c>
      <c r="E9" s="5">
        <v>0</v>
      </c>
      <c r="F9" s="5">
        <f t="shared" si="2"/>
        <v>0</v>
      </c>
      <c r="G9" s="2">
        <f t="shared" si="3"/>
        <v>0</v>
      </c>
      <c r="H9" s="1">
        <v>0</v>
      </c>
      <c r="I9" s="1">
        <v>0</v>
      </c>
      <c r="J9" s="5">
        <v>1</v>
      </c>
      <c r="K9" s="5">
        <f t="shared" si="4"/>
        <v>100</v>
      </c>
      <c r="L9" s="5">
        <f t="shared" si="5"/>
        <v>1</v>
      </c>
      <c r="M9" s="2">
        <f t="shared" si="6"/>
        <v>14.285714285714286</v>
      </c>
      <c r="N9" s="5">
        <f t="shared" si="7"/>
        <v>0</v>
      </c>
      <c r="O9" s="2">
        <f t="shared" si="8"/>
        <v>0</v>
      </c>
      <c r="P9" s="5">
        <f t="shared" si="9"/>
        <v>1</v>
      </c>
      <c r="Q9" s="2">
        <f t="shared" si="10"/>
        <v>100</v>
      </c>
      <c r="R9" s="5">
        <f t="shared" si="11"/>
        <v>1</v>
      </c>
      <c r="S9" s="2">
        <f t="shared" si="12"/>
        <v>4</v>
      </c>
    </row>
    <row r="10" spans="1:19" x14ac:dyDescent="0.2">
      <c r="A10" s="22" t="s">
        <v>0</v>
      </c>
      <c r="B10" s="1">
        <f>SUM(B4:B9)</f>
        <v>1</v>
      </c>
      <c r="C10" s="5">
        <f t="shared" si="0"/>
        <v>5.5555555555555554</v>
      </c>
      <c r="D10" s="5">
        <f>SUM(D4:D9)</f>
        <v>17</v>
      </c>
      <c r="E10" s="5">
        <f t="shared" si="1"/>
        <v>94.444444444444443</v>
      </c>
      <c r="F10" s="5">
        <f t="shared" si="2"/>
        <v>18</v>
      </c>
      <c r="G10" s="2">
        <f t="shared" si="3"/>
        <v>100</v>
      </c>
      <c r="H10" s="1">
        <f>SUM(H4:H9)</f>
        <v>0</v>
      </c>
      <c r="I10" s="1">
        <f>SUM(I4:I9)</f>
        <v>0</v>
      </c>
      <c r="J10" s="5">
        <f>SUM(J4:J9)</f>
        <v>7</v>
      </c>
      <c r="K10" s="5">
        <f t="shared" si="4"/>
        <v>100</v>
      </c>
      <c r="L10" s="5">
        <f t="shared" si="5"/>
        <v>7</v>
      </c>
      <c r="M10" s="2">
        <f t="shared" si="6"/>
        <v>100</v>
      </c>
      <c r="N10" s="5">
        <f t="shared" si="7"/>
        <v>1</v>
      </c>
      <c r="O10" s="2">
        <f t="shared" si="8"/>
        <v>4</v>
      </c>
      <c r="P10" s="5">
        <f t="shared" si="9"/>
        <v>24</v>
      </c>
      <c r="Q10" s="2">
        <f t="shared" si="10"/>
        <v>96</v>
      </c>
      <c r="R10" s="5">
        <f t="shared" si="11"/>
        <v>25</v>
      </c>
      <c r="S10" s="2">
        <f t="shared" si="12"/>
        <v>100</v>
      </c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2" workbookViewId="0">
      <selection activeCell="A8" sqref="A8"/>
    </sheetView>
  </sheetViews>
  <sheetFormatPr baseColWidth="10" defaultRowHeight="16" x14ac:dyDescent="0.2"/>
  <cols>
    <col min="1" max="1" width="22.83203125" style="9" customWidth="1"/>
    <col min="2" max="4" width="13.6640625" style="9" customWidth="1"/>
    <col min="5" max="5" width="19.5" style="9" customWidth="1"/>
    <col min="6" max="6" width="12.1640625" style="9" customWidth="1"/>
    <col min="7" max="7" width="9" style="9" customWidth="1"/>
    <col min="8" max="8" width="19.6640625" style="9" customWidth="1"/>
    <col min="9" max="9" width="13.6640625" style="9" customWidth="1"/>
  </cols>
  <sheetData>
    <row r="1" spans="1:9" ht="17" thickBot="1" x14ac:dyDescent="0.25">
      <c r="A1" s="31" t="s">
        <v>612</v>
      </c>
      <c r="B1" s="32"/>
      <c r="C1" s="32"/>
      <c r="D1" s="32"/>
      <c r="E1" s="32"/>
      <c r="F1" s="32"/>
      <c r="G1" s="32"/>
      <c r="H1" s="32"/>
      <c r="I1" s="33"/>
    </row>
    <row r="2" spans="1:9" ht="33" thickBot="1" x14ac:dyDescent="0.25">
      <c r="A2" s="11" t="s">
        <v>18</v>
      </c>
      <c r="B2" s="12" t="s">
        <v>19</v>
      </c>
      <c r="C2" s="13" t="s">
        <v>20</v>
      </c>
      <c r="D2" s="12" t="s">
        <v>2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 x14ac:dyDescent="0.25">
      <c r="A3" s="6" t="s">
        <v>614</v>
      </c>
      <c r="B3" s="7" t="s">
        <v>615</v>
      </c>
      <c r="C3" s="8" t="s">
        <v>108</v>
      </c>
      <c r="D3" s="7" t="s">
        <v>1</v>
      </c>
      <c r="E3" s="7" t="s">
        <v>10</v>
      </c>
      <c r="F3" s="14" t="s">
        <v>86</v>
      </c>
      <c r="G3" s="7"/>
      <c r="H3" s="7" t="s">
        <v>31</v>
      </c>
      <c r="I3" s="7" t="s">
        <v>611</v>
      </c>
    </row>
    <row r="4" spans="1:9" ht="17" thickBot="1" x14ac:dyDescent="0.25">
      <c r="A4" s="6" t="s">
        <v>249</v>
      </c>
      <c r="B4" s="7" t="s">
        <v>242</v>
      </c>
      <c r="C4" s="8" t="s">
        <v>108</v>
      </c>
      <c r="D4" s="7" t="s">
        <v>1</v>
      </c>
      <c r="E4" s="7" t="s">
        <v>10</v>
      </c>
      <c r="F4" s="14" t="s">
        <v>87</v>
      </c>
      <c r="G4" s="7"/>
      <c r="H4" s="7" t="s">
        <v>31</v>
      </c>
      <c r="I4" s="7" t="s">
        <v>611</v>
      </c>
    </row>
    <row r="5" spans="1:9" ht="17" thickBot="1" x14ac:dyDescent="0.25">
      <c r="A5" s="6" t="s">
        <v>616</v>
      </c>
      <c r="B5" s="7" t="s">
        <v>463</v>
      </c>
      <c r="C5" s="8" t="s">
        <v>108</v>
      </c>
      <c r="D5" s="7" t="s">
        <v>1</v>
      </c>
      <c r="E5" s="7" t="s">
        <v>10</v>
      </c>
      <c r="F5" s="14" t="s">
        <v>88</v>
      </c>
      <c r="G5" s="7"/>
      <c r="H5" s="7" t="s">
        <v>31</v>
      </c>
      <c r="I5" s="7" t="s">
        <v>611</v>
      </c>
    </row>
    <row r="6" spans="1:9" ht="17" thickBot="1" x14ac:dyDescent="0.25">
      <c r="A6" s="6" t="s">
        <v>617</v>
      </c>
      <c r="B6" s="7" t="s">
        <v>132</v>
      </c>
      <c r="C6" s="8" t="s">
        <v>108</v>
      </c>
      <c r="D6" s="7" t="s">
        <v>1</v>
      </c>
      <c r="E6" s="7" t="s">
        <v>10</v>
      </c>
      <c r="F6" s="14" t="s">
        <v>89</v>
      </c>
      <c r="G6" s="7"/>
      <c r="H6" s="7" t="s">
        <v>31</v>
      </c>
      <c r="I6" s="7" t="s">
        <v>611</v>
      </c>
    </row>
    <row r="7" spans="1:9" ht="17" thickBot="1" x14ac:dyDescent="0.25">
      <c r="A7" s="6" t="s">
        <v>618</v>
      </c>
      <c r="B7" s="7" t="s">
        <v>123</v>
      </c>
      <c r="C7" s="8" t="s">
        <v>108</v>
      </c>
      <c r="D7" s="7" t="s">
        <v>1</v>
      </c>
      <c r="E7" s="7" t="s">
        <v>10</v>
      </c>
      <c r="F7" s="14" t="s">
        <v>90</v>
      </c>
      <c r="G7" s="7"/>
      <c r="H7" s="7" t="s">
        <v>31</v>
      </c>
      <c r="I7" s="7" t="s">
        <v>611</v>
      </c>
    </row>
    <row r="8" spans="1:9" ht="17" thickBot="1" x14ac:dyDescent="0.25">
      <c r="A8" s="6" t="s">
        <v>619</v>
      </c>
      <c r="B8" s="7" t="s">
        <v>620</v>
      </c>
      <c r="C8" s="8" t="s">
        <v>108</v>
      </c>
      <c r="D8" s="7" t="s">
        <v>1</v>
      </c>
      <c r="E8" s="7" t="s">
        <v>10</v>
      </c>
      <c r="F8" s="14" t="s">
        <v>91</v>
      </c>
      <c r="G8" s="7"/>
      <c r="H8" s="7" t="s">
        <v>31</v>
      </c>
      <c r="I8" s="7" t="s">
        <v>611</v>
      </c>
    </row>
    <row r="9" spans="1:9" ht="17" thickBot="1" x14ac:dyDescent="0.25">
      <c r="A9" s="6" t="s">
        <v>621</v>
      </c>
      <c r="B9" s="7" t="s">
        <v>622</v>
      </c>
      <c r="C9" s="8" t="s">
        <v>108</v>
      </c>
      <c r="D9" s="7" t="s">
        <v>1</v>
      </c>
      <c r="E9" s="7" t="s">
        <v>10</v>
      </c>
      <c r="F9" s="14" t="s">
        <v>92</v>
      </c>
      <c r="G9" s="7"/>
      <c r="H9" s="7" t="s">
        <v>31</v>
      </c>
      <c r="I9" s="7" t="s">
        <v>611</v>
      </c>
    </row>
    <row r="10" spans="1:9" ht="17" thickBot="1" x14ac:dyDescent="0.25">
      <c r="A10" s="6" t="s">
        <v>623</v>
      </c>
      <c r="B10" s="7" t="s">
        <v>463</v>
      </c>
      <c r="C10" s="8" t="s">
        <v>108</v>
      </c>
      <c r="D10" s="7" t="s">
        <v>1</v>
      </c>
      <c r="E10" s="7" t="s">
        <v>10</v>
      </c>
      <c r="F10" s="14" t="s">
        <v>93</v>
      </c>
      <c r="G10" s="7"/>
      <c r="H10" s="7" t="s">
        <v>31</v>
      </c>
      <c r="I10" s="7" t="s">
        <v>611</v>
      </c>
    </row>
    <row r="11" spans="1:9" ht="17" thickBot="1" x14ac:dyDescent="0.25">
      <c r="A11" s="6" t="s">
        <v>624</v>
      </c>
      <c r="B11" s="7" t="s">
        <v>530</v>
      </c>
      <c r="C11" s="8" t="s">
        <v>108</v>
      </c>
      <c r="D11" s="7" t="s">
        <v>1</v>
      </c>
      <c r="E11" s="7" t="s">
        <v>10</v>
      </c>
      <c r="F11" s="14" t="s">
        <v>94</v>
      </c>
      <c r="G11" s="7"/>
      <c r="H11" s="7" t="s">
        <v>31</v>
      </c>
      <c r="I11" s="7" t="s">
        <v>611</v>
      </c>
    </row>
    <row r="12" spans="1:9" ht="17" thickBot="1" x14ac:dyDescent="0.25">
      <c r="A12" s="6" t="s">
        <v>625</v>
      </c>
      <c r="B12" s="7" t="s">
        <v>626</v>
      </c>
      <c r="C12" s="8" t="s">
        <v>108</v>
      </c>
      <c r="D12" s="7" t="s">
        <v>1</v>
      </c>
      <c r="E12" s="7" t="s">
        <v>10</v>
      </c>
      <c r="F12" s="14" t="s">
        <v>95</v>
      </c>
      <c r="G12" s="7"/>
      <c r="H12" s="7" t="s">
        <v>31</v>
      </c>
      <c r="I12" s="7" t="s">
        <v>611</v>
      </c>
    </row>
    <row r="13" spans="1:9" ht="17" thickBot="1" x14ac:dyDescent="0.25">
      <c r="A13" s="6" t="s">
        <v>627</v>
      </c>
      <c r="B13" s="7" t="s">
        <v>224</v>
      </c>
      <c r="C13" s="8" t="s">
        <v>108</v>
      </c>
      <c r="D13" s="7" t="s">
        <v>1</v>
      </c>
      <c r="E13" s="7" t="s">
        <v>10</v>
      </c>
      <c r="F13" s="14" t="s">
        <v>96</v>
      </c>
      <c r="G13" s="7"/>
      <c r="H13" s="7" t="s">
        <v>31</v>
      </c>
      <c r="I13" s="7" t="s">
        <v>611</v>
      </c>
    </row>
    <row r="14" spans="1:9" ht="17" thickBot="1" x14ac:dyDescent="0.25">
      <c r="A14" s="6" t="s">
        <v>628</v>
      </c>
      <c r="B14" s="7" t="s">
        <v>629</v>
      </c>
      <c r="C14" s="8" t="s">
        <v>108</v>
      </c>
      <c r="D14" s="7" t="s">
        <v>1</v>
      </c>
      <c r="E14" s="7" t="s">
        <v>10</v>
      </c>
      <c r="F14" s="14" t="s">
        <v>97</v>
      </c>
      <c r="G14" s="7"/>
      <c r="H14" s="7" t="s">
        <v>31</v>
      </c>
      <c r="I14" s="7" t="s">
        <v>611</v>
      </c>
    </row>
    <row r="15" spans="1:9" ht="17" thickBot="1" x14ac:dyDescent="0.25">
      <c r="A15" s="6" t="s">
        <v>631</v>
      </c>
      <c r="B15" s="7" t="s">
        <v>632</v>
      </c>
      <c r="C15" s="8" t="s">
        <v>116</v>
      </c>
      <c r="D15" s="7" t="s">
        <v>1</v>
      </c>
      <c r="E15" s="7" t="s">
        <v>10</v>
      </c>
      <c r="F15" s="14" t="s">
        <v>98</v>
      </c>
      <c r="G15" s="7"/>
      <c r="H15" s="7" t="s">
        <v>31</v>
      </c>
      <c r="I15" s="7" t="s">
        <v>611</v>
      </c>
    </row>
    <row r="16" spans="1:9" ht="17" thickBot="1" x14ac:dyDescent="0.25">
      <c r="A16" s="6" t="s">
        <v>633</v>
      </c>
      <c r="B16" s="7" t="s">
        <v>634</v>
      </c>
      <c r="C16" s="8" t="s">
        <v>108</v>
      </c>
      <c r="D16" s="7" t="s">
        <v>1</v>
      </c>
      <c r="E16" s="7" t="s">
        <v>10</v>
      </c>
      <c r="F16" s="14" t="s">
        <v>99</v>
      </c>
      <c r="G16" s="7"/>
      <c r="H16" s="7" t="s">
        <v>31</v>
      </c>
      <c r="I16" s="7" t="s">
        <v>611</v>
      </c>
    </row>
    <row r="17" spans="1:9" ht="17" thickBot="1" x14ac:dyDescent="0.25">
      <c r="A17" s="6" t="s">
        <v>635</v>
      </c>
      <c r="B17" s="7" t="s">
        <v>271</v>
      </c>
      <c r="C17" s="8" t="s">
        <v>108</v>
      </c>
      <c r="D17" s="7" t="s">
        <v>1</v>
      </c>
      <c r="E17" s="7" t="s">
        <v>10</v>
      </c>
      <c r="F17" s="14" t="s">
        <v>100</v>
      </c>
      <c r="G17" s="7"/>
      <c r="H17" s="7" t="s">
        <v>31</v>
      </c>
      <c r="I17" s="7" t="s">
        <v>611</v>
      </c>
    </row>
    <row r="18" spans="1:9" ht="17" thickBot="1" x14ac:dyDescent="0.25">
      <c r="A18" s="6" t="s">
        <v>636</v>
      </c>
      <c r="B18" s="7" t="s">
        <v>303</v>
      </c>
      <c r="C18" s="8" t="s">
        <v>108</v>
      </c>
      <c r="D18" s="7" t="s">
        <v>1</v>
      </c>
      <c r="E18" s="7" t="s">
        <v>10</v>
      </c>
      <c r="F18" s="14" t="s">
        <v>101</v>
      </c>
      <c r="G18" s="7"/>
      <c r="H18" s="7" t="s">
        <v>31</v>
      </c>
      <c r="I18" s="7" t="s">
        <v>611</v>
      </c>
    </row>
    <row r="19" spans="1:9" ht="17" thickBot="1" x14ac:dyDescent="0.25">
      <c r="A19" s="6" t="s">
        <v>637</v>
      </c>
      <c r="B19" s="7" t="s">
        <v>553</v>
      </c>
      <c r="C19" s="8" t="s">
        <v>108</v>
      </c>
      <c r="D19" s="7" t="s">
        <v>1</v>
      </c>
      <c r="E19" s="7" t="s">
        <v>10</v>
      </c>
      <c r="F19" s="14" t="s">
        <v>102</v>
      </c>
      <c r="G19" s="7"/>
      <c r="H19" s="7" t="s">
        <v>31</v>
      </c>
      <c r="I19" s="7" t="s">
        <v>611</v>
      </c>
    </row>
    <row r="20" spans="1:9" ht="17" thickBot="1" x14ac:dyDescent="0.25">
      <c r="A20" s="6" t="s">
        <v>638</v>
      </c>
      <c r="B20" s="7" t="s">
        <v>530</v>
      </c>
      <c r="C20" s="8" t="s">
        <v>108</v>
      </c>
      <c r="D20" s="7" t="s">
        <v>1</v>
      </c>
      <c r="E20" s="7" t="s">
        <v>10</v>
      </c>
      <c r="F20" s="14" t="s">
        <v>103</v>
      </c>
      <c r="G20" s="7"/>
      <c r="H20" s="7" t="s">
        <v>31</v>
      </c>
      <c r="I20" s="7" t="s">
        <v>611</v>
      </c>
    </row>
    <row r="21" spans="1:9" ht="17" thickBot="1" x14ac:dyDescent="0.25">
      <c r="A21" s="6" t="s">
        <v>660</v>
      </c>
      <c r="B21" s="7" t="s">
        <v>147</v>
      </c>
      <c r="C21" s="8" t="s">
        <v>108</v>
      </c>
      <c r="D21" s="7" t="s">
        <v>1</v>
      </c>
      <c r="E21" s="7" t="s">
        <v>69</v>
      </c>
      <c r="F21" s="7"/>
      <c r="G21" s="7"/>
      <c r="H21" s="7" t="s">
        <v>31</v>
      </c>
      <c r="I21" s="7" t="s">
        <v>611</v>
      </c>
    </row>
    <row r="22" spans="1:9" ht="17" thickBot="1" x14ac:dyDescent="0.25">
      <c r="A22" s="6" t="s">
        <v>661</v>
      </c>
      <c r="B22" s="7" t="s">
        <v>169</v>
      </c>
      <c r="C22" s="8" t="s">
        <v>108</v>
      </c>
      <c r="D22" s="7" t="s">
        <v>1</v>
      </c>
      <c r="E22" s="7" t="s">
        <v>69</v>
      </c>
      <c r="F22" s="7"/>
      <c r="G22" s="7"/>
      <c r="H22" s="7" t="s">
        <v>31</v>
      </c>
      <c r="I22" s="7" t="s">
        <v>611</v>
      </c>
    </row>
    <row r="23" spans="1:9" ht="17" thickBot="1" x14ac:dyDescent="0.25">
      <c r="A23" s="6" t="s">
        <v>662</v>
      </c>
      <c r="B23" s="7" t="s">
        <v>663</v>
      </c>
      <c r="C23" s="8" t="s">
        <v>108</v>
      </c>
      <c r="D23" s="7" t="s">
        <v>4</v>
      </c>
      <c r="E23" s="7" t="s">
        <v>69</v>
      </c>
      <c r="F23" s="7"/>
      <c r="G23" s="7"/>
      <c r="H23" s="7" t="s">
        <v>31</v>
      </c>
      <c r="I23" s="7" t="s">
        <v>611</v>
      </c>
    </row>
    <row r="24" spans="1:9" ht="17" thickBot="1" x14ac:dyDescent="0.25">
      <c r="A24" s="6" t="s">
        <v>664</v>
      </c>
      <c r="B24" s="7" t="s">
        <v>463</v>
      </c>
      <c r="C24" s="8" t="s">
        <v>108</v>
      </c>
      <c r="D24" s="7" t="s">
        <v>665</v>
      </c>
      <c r="E24" s="7" t="s">
        <v>69</v>
      </c>
      <c r="F24" s="7"/>
      <c r="G24" s="7"/>
      <c r="H24" s="7" t="s">
        <v>31</v>
      </c>
      <c r="I24" s="7" t="s">
        <v>611</v>
      </c>
    </row>
    <row r="25" spans="1:9" ht="17" thickBot="1" x14ac:dyDescent="0.25">
      <c r="A25" s="6" t="s">
        <v>666</v>
      </c>
      <c r="B25" s="7" t="s">
        <v>325</v>
      </c>
      <c r="C25" s="8" t="s">
        <v>108</v>
      </c>
      <c r="D25" s="7" t="s">
        <v>7</v>
      </c>
      <c r="E25" s="7" t="s">
        <v>69</v>
      </c>
      <c r="F25" s="7"/>
      <c r="G25" s="7"/>
      <c r="H25" s="7" t="s">
        <v>31</v>
      </c>
      <c r="I25" s="7" t="s">
        <v>611</v>
      </c>
    </row>
    <row r="26" spans="1:9" ht="17" thickBot="1" x14ac:dyDescent="0.25">
      <c r="A26" s="6" t="s">
        <v>667</v>
      </c>
      <c r="B26" s="7" t="s">
        <v>280</v>
      </c>
      <c r="C26" s="8" t="s">
        <v>108</v>
      </c>
      <c r="D26" s="7" t="s">
        <v>595</v>
      </c>
      <c r="E26" s="7" t="s">
        <v>69</v>
      </c>
      <c r="F26" s="7"/>
      <c r="G26" s="7"/>
      <c r="H26" s="7" t="s">
        <v>31</v>
      </c>
      <c r="I26" s="7" t="s">
        <v>611</v>
      </c>
    </row>
    <row r="27" spans="1:9" ht="17" thickBot="1" x14ac:dyDescent="0.25">
      <c r="A27" s="6" t="s">
        <v>507</v>
      </c>
      <c r="B27" s="7" t="s">
        <v>207</v>
      </c>
      <c r="C27" s="8" t="s">
        <v>108</v>
      </c>
      <c r="D27" s="7" t="s">
        <v>668</v>
      </c>
      <c r="E27" s="7" t="s">
        <v>69</v>
      </c>
      <c r="F27" s="7"/>
      <c r="G27" s="7"/>
      <c r="H27" s="7" t="s">
        <v>31</v>
      </c>
      <c r="I27" s="7" t="s">
        <v>611</v>
      </c>
    </row>
    <row r="28" spans="1:9" ht="17" thickBot="1" x14ac:dyDescent="0.25">
      <c r="A28" s="6" t="s">
        <v>639</v>
      </c>
      <c r="B28" s="7" t="s">
        <v>640</v>
      </c>
      <c r="C28" s="8" t="s">
        <v>116</v>
      </c>
      <c r="D28" s="7" t="s">
        <v>1</v>
      </c>
      <c r="E28" s="6" t="s">
        <v>10</v>
      </c>
      <c r="F28" s="6" t="s">
        <v>86</v>
      </c>
      <c r="G28" s="6"/>
      <c r="H28" s="6" t="s">
        <v>348</v>
      </c>
      <c r="I28" s="7" t="s">
        <v>611</v>
      </c>
    </row>
    <row r="29" spans="1:9" ht="17" thickBot="1" x14ac:dyDescent="0.25">
      <c r="A29" s="6" t="s">
        <v>641</v>
      </c>
      <c r="B29" s="7" t="s">
        <v>642</v>
      </c>
      <c r="C29" s="8" t="s">
        <v>116</v>
      </c>
      <c r="D29" s="7" t="s">
        <v>1</v>
      </c>
      <c r="E29" s="6" t="s">
        <v>10</v>
      </c>
      <c r="F29" s="6" t="s">
        <v>87</v>
      </c>
      <c r="G29" s="6"/>
      <c r="H29" s="6" t="s">
        <v>348</v>
      </c>
      <c r="I29" s="7" t="s">
        <v>611</v>
      </c>
    </row>
    <row r="30" spans="1:9" ht="17" thickBot="1" x14ac:dyDescent="0.25">
      <c r="A30" s="6" t="s">
        <v>643</v>
      </c>
      <c r="B30" s="7" t="s">
        <v>351</v>
      </c>
      <c r="C30" s="8" t="s">
        <v>108</v>
      </c>
      <c r="D30" s="7" t="s">
        <v>1</v>
      </c>
      <c r="E30" s="6" t="s">
        <v>10</v>
      </c>
      <c r="F30" s="6" t="s">
        <v>88</v>
      </c>
      <c r="G30" s="6"/>
      <c r="H30" s="6" t="s">
        <v>348</v>
      </c>
      <c r="I30" s="7" t="s">
        <v>611</v>
      </c>
    </row>
    <row r="31" spans="1:9" ht="17" thickBot="1" x14ac:dyDescent="0.25">
      <c r="A31" s="6" t="s">
        <v>644</v>
      </c>
      <c r="B31" s="7" t="s">
        <v>412</v>
      </c>
      <c r="C31" s="8" t="s">
        <v>116</v>
      </c>
      <c r="D31" s="7" t="s">
        <v>1</v>
      </c>
      <c r="E31" s="6" t="s">
        <v>10</v>
      </c>
      <c r="F31" s="6" t="s">
        <v>89</v>
      </c>
      <c r="G31" s="6"/>
      <c r="H31" s="6" t="s">
        <v>348</v>
      </c>
      <c r="I31" s="7" t="s">
        <v>611</v>
      </c>
    </row>
    <row r="32" spans="1:9" ht="17" thickBot="1" x14ac:dyDescent="0.25">
      <c r="A32" s="6" t="s">
        <v>645</v>
      </c>
      <c r="B32" s="7" t="s">
        <v>407</v>
      </c>
      <c r="C32" s="8" t="s">
        <v>116</v>
      </c>
      <c r="D32" s="7" t="s">
        <v>1</v>
      </c>
      <c r="E32" s="6" t="s">
        <v>10</v>
      </c>
      <c r="F32" s="6" t="s">
        <v>90</v>
      </c>
      <c r="G32" s="6"/>
      <c r="H32" s="6" t="s">
        <v>348</v>
      </c>
      <c r="I32" s="7" t="s">
        <v>611</v>
      </c>
    </row>
    <row r="33" spans="1:9" ht="17" thickBot="1" x14ac:dyDescent="0.25">
      <c r="A33" s="6" t="s">
        <v>646</v>
      </c>
      <c r="B33" s="7" t="s">
        <v>259</v>
      </c>
      <c r="C33" s="8" t="s">
        <v>108</v>
      </c>
      <c r="D33" s="7" t="s">
        <v>1</v>
      </c>
      <c r="E33" s="6" t="s">
        <v>10</v>
      </c>
      <c r="F33" s="6" t="s">
        <v>91</v>
      </c>
      <c r="G33" s="6"/>
      <c r="H33" s="6" t="s">
        <v>348</v>
      </c>
      <c r="I33" s="7" t="s">
        <v>611</v>
      </c>
    </row>
    <row r="34" spans="1:9" ht="17" thickBot="1" x14ac:dyDescent="0.25">
      <c r="A34" s="6" t="s">
        <v>647</v>
      </c>
      <c r="B34" s="7" t="s">
        <v>648</v>
      </c>
      <c r="C34" s="8" t="s">
        <v>108</v>
      </c>
      <c r="D34" s="7" t="s">
        <v>1</v>
      </c>
      <c r="E34" s="6" t="s">
        <v>10</v>
      </c>
      <c r="F34" s="6" t="s">
        <v>92</v>
      </c>
      <c r="G34" s="6"/>
      <c r="H34" s="6" t="s">
        <v>348</v>
      </c>
      <c r="I34" s="7" t="s">
        <v>611</v>
      </c>
    </row>
    <row r="35" spans="1:9" ht="17" thickBot="1" x14ac:dyDescent="0.25">
      <c r="A35" s="6" t="s">
        <v>649</v>
      </c>
      <c r="B35" s="7" t="s">
        <v>142</v>
      </c>
      <c r="C35" s="8" t="s">
        <v>108</v>
      </c>
      <c r="D35" s="7" t="s">
        <v>1</v>
      </c>
      <c r="E35" s="6" t="s">
        <v>10</v>
      </c>
      <c r="F35" s="6" t="s">
        <v>93</v>
      </c>
      <c r="G35" s="6"/>
      <c r="H35" s="6" t="s">
        <v>348</v>
      </c>
      <c r="I35" s="7" t="s">
        <v>611</v>
      </c>
    </row>
    <row r="36" spans="1:9" ht="17" thickBot="1" x14ac:dyDescent="0.25">
      <c r="A36" s="6" t="s">
        <v>650</v>
      </c>
      <c r="B36" s="7" t="s">
        <v>581</v>
      </c>
      <c r="C36" s="8" t="s">
        <v>108</v>
      </c>
      <c r="D36" s="7" t="s">
        <v>1</v>
      </c>
      <c r="E36" s="6" t="s">
        <v>10</v>
      </c>
      <c r="F36" s="6" t="s">
        <v>94</v>
      </c>
      <c r="G36" s="6"/>
      <c r="H36" s="6" t="s">
        <v>348</v>
      </c>
      <c r="I36" s="7" t="s">
        <v>611</v>
      </c>
    </row>
    <row r="37" spans="1:9" ht="17" thickBot="1" x14ac:dyDescent="0.25">
      <c r="A37" s="6" t="s">
        <v>651</v>
      </c>
      <c r="B37" s="7" t="s">
        <v>652</v>
      </c>
      <c r="C37" s="8" t="s">
        <v>108</v>
      </c>
      <c r="D37" s="7" t="s">
        <v>1</v>
      </c>
      <c r="E37" s="6" t="s">
        <v>10</v>
      </c>
      <c r="F37" s="6" t="s">
        <v>95</v>
      </c>
      <c r="G37" s="6"/>
      <c r="H37" s="6" t="s">
        <v>348</v>
      </c>
      <c r="I37" s="7" t="s">
        <v>611</v>
      </c>
    </row>
    <row r="38" spans="1:9" ht="17" thickBot="1" x14ac:dyDescent="0.25">
      <c r="A38" s="6" t="s">
        <v>653</v>
      </c>
      <c r="B38" s="7" t="s">
        <v>321</v>
      </c>
      <c r="C38" s="8" t="s">
        <v>108</v>
      </c>
      <c r="D38" s="7" t="s">
        <v>1</v>
      </c>
      <c r="E38" s="6" t="s">
        <v>10</v>
      </c>
      <c r="F38" s="6" t="s">
        <v>96</v>
      </c>
      <c r="G38" s="6"/>
      <c r="H38" s="6" t="s">
        <v>348</v>
      </c>
      <c r="I38" s="7" t="s">
        <v>611</v>
      </c>
    </row>
    <row r="39" spans="1:9" ht="17" thickBot="1" x14ac:dyDescent="0.25">
      <c r="A39" s="6" t="s">
        <v>233</v>
      </c>
      <c r="B39" s="7" t="s">
        <v>142</v>
      </c>
      <c r="C39" s="8" t="s">
        <v>108</v>
      </c>
      <c r="D39" s="7" t="s">
        <v>1</v>
      </c>
      <c r="E39" s="6" t="s">
        <v>10</v>
      </c>
      <c r="F39" s="6" t="s">
        <v>97</v>
      </c>
      <c r="G39" s="6"/>
      <c r="H39" s="6" t="s">
        <v>348</v>
      </c>
      <c r="I39" s="7" t="s">
        <v>611</v>
      </c>
    </row>
    <row r="40" spans="1:9" ht="17" thickBot="1" x14ac:dyDescent="0.25">
      <c r="A40" s="6" t="s">
        <v>630</v>
      </c>
      <c r="B40" s="7" t="s">
        <v>123</v>
      </c>
      <c r="C40" s="8" t="s">
        <v>108</v>
      </c>
      <c r="D40" s="7" t="s">
        <v>1</v>
      </c>
      <c r="E40" s="6" t="s">
        <v>10</v>
      </c>
      <c r="F40" s="6" t="s">
        <v>98</v>
      </c>
      <c r="G40" s="6"/>
      <c r="H40" s="6" t="s">
        <v>348</v>
      </c>
      <c r="I40" s="7" t="s">
        <v>611</v>
      </c>
    </row>
    <row r="41" spans="1:9" ht="17" thickBot="1" x14ac:dyDescent="0.25">
      <c r="A41" s="6" t="s">
        <v>654</v>
      </c>
      <c r="B41" s="7" t="s">
        <v>655</v>
      </c>
      <c r="C41" s="8" t="s">
        <v>108</v>
      </c>
      <c r="D41" s="7" t="s">
        <v>1</v>
      </c>
      <c r="E41" s="6" t="s">
        <v>10</v>
      </c>
      <c r="F41" s="6" t="s">
        <v>99</v>
      </c>
      <c r="G41" s="6"/>
      <c r="H41" s="6" t="s">
        <v>348</v>
      </c>
      <c r="I41" s="7" t="s">
        <v>611</v>
      </c>
    </row>
    <row r="42" spans="1:9" ht="17" thickBot="1" x14ac:dyDescent="0.25">
      <c r="A42" s="6" t="s">
        <v>656</v>
      </c>
      <c r="B42" s="7" t="s">
        <v>657</v>
      </c>
      <c r="C42" s="8" t="s">
        <v>116</v>
      </c>
      <c r="D42" s="7" t="s">
        <v>1</v>
      </c>
      <c r="E42" s="6" t="s">
        <v>10</v>
      </c>
      <c r="F42" s="6" t="s">
        <v>100</v>
      </c>
      <c r="G42" s="6"/>
      <c r="H42" s="6" t="s">
        <v>348</v>
      </c>
      <c r="I42" s="7" t="s">
        <v>611</v>
      </c>
    </row>
    <row r="43" spans="1:9" ht="17" thickBot="1" x14ac:dyDescent="0.25">
      <c r="A43" s="6" t="s">
        <v>658</v>
      </c>
      <c r="B43" s="7" t="s">
        <v>659</v>
      </c>
      <c r="C43" s="8" t="s">
        <v>108</v>
      </c>
      <c r="D43" s="7" t="s">
        <v>1</v>
      </c>
      <c r="E43" s="6" t="s">
        <v>10</v>
      </c>
      <c r="F43" s="6" t="s">
        <v>101</v>
      </c>
      <c r="G43" s="6"/>
      <c r="H43" s="6" t="s">
        <v>348</v>
      </c>
      <c r="I43" s="7" t="s">
        <v>611</v>
      </c>
    </row>
    <row r="44" spans="1:9" ht="17" thickBot="1" x14ac:dyDescent="0.25">
      <c r="A44" s="6" t="s">
        <v>330</v>
      </c>
      <c r="B44" s="7" t="s">
        <v>132</v>
      </c>
      <c r="C44" s="8" t="s">
        <v>108</v>
      </c>
      <c r="D44" s="7" t="s">
        <v>1</v>
      </c>
      <c r="E44" s="6" t="s">
        <v>10</v>
      </c>
      <c r="F44" s="6" t="s">
        <v>102</v>
      </c>
      <c r="G44" s="6"/>
      <c r="H44" s="6" t="s">
        <v>348</v>
      </c>
      <c r="I44" s="7" t="s">
        <v>611</v>
      </c>
    </row>
    <row r="45" spans="1:9" ht="17" thickBot="1" x14ac:dyDescent="0.25">
      <c r="A45" s="6" t="s">
        <v>476</v>
      </c>
      <c r="B45" s="7" t="s">
        <v>331</v>
      </c>
      <c r="C45" s="8" t="s">
        <v>108</v>
      </c>
      <c r="D45" s="7" t="s">
        <v>1</v>
      </c>
      <c r="E45" s="6" t="s">
        <v>10</v>
      </c>
      <c r="F45" s="6" t="s">
        <v>103</v>
      </c>
      <c r="G45" s="6"/>
      <c r="H45" s="6" t="s">
        <v>348</v>
      </c>
      <c r="I45" s="7" t="s">
        <v>611</v>
      </c>
    </row>
    <row r="46" spans="1:9" ht="17" thickBot="1" x14ac:dyDescent="0.25">
      <c r="A46" s="16" t="s">
        <v>669</v>
      </c>
      <c r="B46" s="17" t="s">
        <v>325</v>
      </c>
      <c r="C46" s="18" t="s">
        <v>108</v>
      </c>
      <c r="D46" s="7" t="s">
        <v>1</v>
      </c>
      <c r="E46" s="16" t="s">
        <v>69</v>
      </c>
      <c r="F46" s="16"/>
      <c r="G46" s="16"/>
      <c r="H46" s="16" t="s">
        <v>348</v>
      </c>
      <c r="I46" s="7" t="s">
        <v>611</v>
      </c>
    </row>
    <row r="47" spans="1:9" ht="17" thickBot="1" x14ac:dyDescent="0.25">
      <c r="A47" s="6" t="s">
        <v>670</v>
      </c>
      <c r="B47" s="7" t="s">
        <v>581</v>
      </c>
      <c r="C47" s="8" t="s">
        <v>108</v>
      </c>
      <c r="D47" s="7" t="s">
        <v>1</v>
      </c>
      <c r="E47" s="6" t="s">
        <v>69</v>
      </c>
      <c r="F47" s="6"/>
      <c r="G47" s="6"/>
      <c r="H47" s="6" t="s">
        <v>348</v>
      </c>
      <c r="I47" s="7" t="s">
        <v>611</v>
      </c>
    </row>
    <row r="48" spans="1:9" ht="17" thickBot="1" x14ac:dyDescent="0.25">
      <c r="A48" s="6" t="s">
        <v>671</v>
      </c>
      <c r="B48" s="7" t="s">
        <v>285</v>
      </c>
      <c r="C48" s="8" t="s">
        <v>108</v>
      </c>
      <c r="D48" s="7" t="s">
        <v>4</v>
      </c>
      <c r="E48" s="6" t="s">
        <v>69</v>
      </c>
      <c r="F48" s="6"/>
      <c r="G48" s="6"/>
      <c r="H48" s="6" t="s">
        <v>348</v>
      </c>
      <c r="I48" s="7" t="s">
        <v>611</v>
      </c>
    </row>
    <row r="49" spans="1:9" ht="17" thickBot="1" x14ac:dyDescent="0.25">
      <c r="A49" s="6" t="s">
        <v>672</v>
      </c>
      <c r="B49" s="7" t="s">
        <v>673</v>
      </c>
      <c r="C49" s="8" t="s">
        <v>116</v>
      </c>
      <c r="D49" s="7" t="s">
        <v>665</v>
      </c>
      <c r="E49" s="6" t="s">
        <v>69</v>
      </c>
      <c r="F49" s="6"/>
      <c r="G49" s="6"/>
      <c r="H49" s="6" t="s">
        <v>348</v>
      </c>
      <c r="I49" s="7" t="s">
        <v>611</v>
      </c>
    </row>
    <row r="50" spans="1:9" ht="17" thickBot="1" x14ac:dyDescent="0.25">
      <c r="A50" s="6" t="s">
        <v>674</v>
      </c>
      <c r="B50" s="7" t="s">
        <v>285</v>
      </c>
      <c r="C50" s="8" t="s">
        <v>108</v>
      </c>
      <c r="D50" s="7" t="s">
        <v>7</v>
      </c>
      <c r="E50" s="6" t="s">
        <v>69</v>
      </c>
      <c r="F50" s="6"/>
      <c r="G50" s="6"/>
      <c r="H50" s="6" t="s">
        <v>348</v>
      </c>
      <c r="I50" s="7" t="s">
        <v>611</v>
      </c>
    </row>
    <row r="51" spans="1:9" ht="17" thickBot="1" x14ac:dyDescent="0.25">
      <c r="A51" s="6" t="s">
        <v>675</v>
      </c>
      <c r="B51" s="7" t="s">
        <v>325</v>
      </c>
      <c r="C51" s="8" t="s">
        <v>108</v>
      </c>
      <c r="D51" s="7" t="s">
        <v>595</v>
      </c>
      <c r="E51" s="6" t="s">
        <v>69</v>
      </c>
      <c r="F51" s="6"/>
      <c r="G51" s="6"/>
      <c r="H51" s="6" t="s">
        <v>348</v>
      </c>
      <c r="I51" s="7" t="s">
        <v>611</v>
      </c>
    </row>
    <row r="52" spans="1:9" ht="17" thickBot="1" x14ac:dyDescent="0.25">
      <c r="A52" s="6" t="s">
        <v>676</v>
      </c>
      <c r="B52" s="7" t="s">
        <v>581</v>
      </c>
      <c r="C52" s="8" t="s">
        <v>108</v>
      </c>
      <c r="D52" s="7" t="s">
        <v>668</v>
      </c>
      <c r="E52" s="6" t="s">
        <v>69</v>
      </c>
      <c r="F52" s="6"/>
      <c r="G52" s="6"/>
      <c r="H52" s="6" t="s">
        <v>348</v>
      </c>
      <c r="I52" s="7" t="s">
        <v>611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G9" sqref="G9"/>
    </sheetView>
  </sheetViews>
  <sheetFormatPr baseColWidth="10" defaultRowHeight="16" x14ac:dyDescent="0.2"/>
  <sheetData>
    <row r="1" spans="1:19" x14ac:dyDescent="0.2">
      <c r="A1" s="28" t="s">
        <v>610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2">
      <c r="A2" s="28" t="s">
        <v>2</v>
      </c>
      <c r="B2" s="29" t="s">
        <v>10</v>
      </c>
      <c r="C2" s="29"/>
      <c r="D2" s="29"/>
      <c r="E2" s="29"/>
      <c r="F2" s="29"/>
      <c r="G2" s="29"/>
      <c r="H2" s="30" t="s">
        <v>13</v>
      </c>
      <c r="I2" s="30"/>
      <c r="J2" s="30"/>
      <c r="K2" s="30"/>
      <c r="L2" s="30"/>
      <c r="M2" s="30"/>
      <c r="N2" s="29" t="s">
        <v>11</v>
      </c>
      <c r="O2" s="29"/>
      <c r="P2" s="29"/>
      <c r="Q2" s="29"/>
      <c r="R2" s="29"/>
      <c r="S2" s="29"/>
    </row>
    <row r="3" spans="1:19" x14ac:dyDescent="0.2">
      <c r="A3" s="2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x14ac:dyDescent="0.2">
      <c r="A4" s="22" t="s">
        <v>4</v>
      </c>
      <c r="B4" s="1">
        <v>0</v>
      </c>
      <c r="C4" s="5">
        <f>(B4*100)/F4</f>
        <v>0</v>
      </c>
      <c r="D4" s="5">
        <v>9</v>
      </c>
      <c r="E4" s="5">
        <f>(D4*100)/F4</f>
        <v>100</v>
      </c>
      <c r="F4" s="5">
        <f>(B4+D4)</f>
        <v>9</v>
      </c>
      <c r="G4" s="2">
        <f>(F4*100)/F$9</f>
        <v>50</v>
      </c>
      <c r="H4" s="1">
        <v>1</v>
      </c>
      <c r="I4" s="5">
        <f>(H4*100)/L4</f>
        <v>25</v>
      </c>
      <c r="J4" s="5">
        <v>3</v>
      </c>
      <c r="K4" s="5">
        <f>(J4*100)/L4</f>
        <v>75</v>
      </c>
      <c r="L4" s="5">
        <f>(H4+J4)</f>
        <v>4</v>
      </c>
      <c r="M4" s="2">
        <f>(L4*100)/L$9</f>
        <v>44.444444444444443</v>
      </c>
      <c r="N4" s="5">
        <f>(B4+H4)</f>
        <v>1</v>
      </c>
      <c r="O4" s="2">
        <f>(N4*100)/R4</f>
        <v>7.6923076923076925</v>
      </c>
      <c r="P4" s="5">
        <f>(D4+J4)</f>
        <v>12</v>
      </c>
      <c r="Q4" s="2">
        <f>(P4*100)/R4</f>
        <v>92.307692307692307</v>
      </c>
      <c r="R4" s="5">
        <f>(N4+P4)</f>
        <v>13</v>
      </c>
      <c r="S4" s="2">
        <f>(R4*100)/R$9</f>
        <v>48.148148148148145</v>
      </c>
    </row>
    <row r="5" spans="1:19" x14ac:dyDescent="0.2">
      <c r="A5" s="22" t="s">
        <v>1</v>
      </c>
      <c r="B5" s="1">
        <v>2</v>
      </c>
      <c r="C5" s="5">
        <f t="shared" ref="C5:C9" si="0">(B5*100)/F5</f>
        <v>22.222222222222221</v>
      </c>
      <c r="D5" s="5">
        <v>7</v>
      </c>
      <c r="E5" s="5">
        <f t="shared" ref="E5:E9" si="1">(D5*100)/F5</f>
        <v>77.777777777777771</v>
      </c>
      <c r="F5" s="5">
        <f t="shared" ref="F5:F9" si="2">(B5+D5)</f>
        <v>9</v>
      </c>
      <c r="G5" s="2">
        <f t="shared" ref="G5:G9" si="3">(F5*100)/F$9</f>
        <v>50</v>
      </c>
      <c r="H5" s="1">
        <v>0</v>
      </c>
      <c r="I5" s="5">
        <f t="shared" ref="I5:I9" si="4">(H5*100)/L5</f>
        <v>0</v>
      </c>
      <c r="J5" s="5">
        <v>2</v>
      </c>
      <c r="K5" s="5">
        <f t="shared" ref="K5:K9" si="5">(J5*100)/L5</f>
        <v>100</v>
      </c>
      <c r="L5" s="5">
        <f t="shared" ref="L5:L9" si="6">(H5+J5)</f>
        <v>2</v>
      </c>
      <c r="M5" s="2">
        <f t="shared" ref="M5:M9" si="7">(L5*100)/L$9</f>
        <v>22.222222222222221</v>
      </c>
      <c r="N5" s="5">
        <f t="shared" ref="N5:N9" si="8">(B5+H5)</f>
        <v>2</v>
      </c>
      <c r="O5" s="2">
        <f t="shared" ref="O5:O9" si="9">(N5*100)/R5</f>
        <v>18.181818181818183</v>
      </c>
      <c r="P5" s="5">
        <f t="shared" ref="P5:P9" si="10">(D5+J5)</f>
        <v>9</v>
      </c>
      <c r="Q5" s="2">
        <f t="shared" ref="Q5:Q9" si="11">(P5*100)/R5</f>
        <v>81.818181818181813</v>
      </c>
      <c r="R5" s="5">
        <f t="shared" ref="R5:R9" si="12">(N5+P5)</f>
        <v>11</v>
      </c>
      <c r="S5" s="2">
        <f t="shared" ref="S5:S9" si="13">(R5*100)/R$9</f>
        <v>40.74074074074074</v>
      </c>
    </row>
    <row r="6" spans="1:19" x14ac:dyDescent="0.2">
      <c r="A6" s="22" t="s">
        <v>7</v>
      </c>
      <c r="B6" s="1">
        <v>0</v>
      </c>
      <c r="C6" s="5">
        <v>0</v>
      </c>
      <c r="D6" s="5">
        <v>0</v>
      </c>
      <c r="E6" s="5">
        <v>0</v>
      </c>
      <c r="F6" s="5">
        <f t="shared" si="2"/>
        <v>0</v>
      </c>
      <c r="G6" s="2">
        <f t="shared" si="3"/>
        <v>0</v>
      </c>
      <c r="H6" s="1">
        <v>0</v>
      </c>
      <c r="I6" s="5">
        <f t="shared" si="4"/>
        <v>0</v>
      </c>
      <c r="J6" s="5">
        <v>1</v>
      </c>
      <c r="K6" s="5">
        <f t="shared" si="5"/>
        <v>100</v>
      </c>
      <c r="L6" s="5">
        <f t="shared" si="6"/>
        <v>1</v>
      </c>
      <c r="M6" s="2">
        <f t="shared" si="7"/>
        <v>11.111111111111111</v>
      </c>
      <c r="N6" s="5">
        <f t="shared" si="8"/>
        <v>0</v>
      </c>
      <c r="O6" s="2">
        <f t="shared" si="9"/>
        <v>0</v>
      </c>
      <c r="P6" s="5">
        <f t="shared" si="10"/>
        <v>1</v>
      </c>
      <c r="Q6" s="2">
        <f t="shared" si="11"/>
        <v>100</v>
      </c>
      <c r="R6" s="5">
        <f t="shared" si="12"/>
        <v>1</v>
      </c>
      <c r="S6" s="2">
        <f t="shared" si="13"/>
        <v>3.7037037037037037</v>
      </c>
    </row>
    <row r="7" spans="1:19" x14ac:dyDescent="0.2">
      <c r="A7" s="22" t="s">
        <v>9</v>
      </c>
      <c r="B7" s="1">
        <v>0</v>
      </c>
      <c r="C7" s="5">
        <v>0</v>
      </c>
      <c r="D7" s="5">
        <v>0</v>
      </c>
      <c r="E7" s="5">
        <v>0</v>
      </c>
      <c r="F7" s="5">
        <f t="shared" si="2"/>
        <v>0</v>
      </c>
      <c r="G7" s="2">
        <f t="shared" si="3"/>
        <v>0</v>
      </c>
      <c r="H7" s="1">
        <v>0</v>
      </c>
      <c r="I7" s="5">
        <f t="shared" si="4"/>
        <v>0</v>
      </c>
      <c r="J7" s="5">
        <v>1</v>
      </c>
      <c r="K7" s="5">
        <f t="shared" si="5"/>
        <v>100</v>
      </c>
      <c r="L7" s="5">
        <f t="shared" si="6"/>
        <v>1</v>
      </c>
      <c r="M7" s="2">
        <f t="shared" si="7"/>
        <v>11.111111111111111</v>
      </c>
      <c r="N7" s="5">
        <f t="shared" si="8"/>
        <v>0</v>
      </c>
      <c r="O7" s="2">
        <f t="shared" si="9"/>
        <v>0</v>
      </c>
      <c r="P7" s="5">
        <f t="shared" si="10"/>
        <v>1</v>
      </c>
      <c r="Q7" s="2">
        <f t="shared" si="11"/>
        <v>100</v>
      </c>
      <c r="R7" s="5">
        <f t="shared" si="12"/>
        <v>1</v>
      </c>
      <c r="S7" s="2">
        <f t="shared" si="13"/>
        <v>3.7037037037037037</v>
      </c>
    </row>
    <row r="8" spans="1:19" x14ac:dyDescent="0.2">
      <c r="A8" s="22" t="s">
        <v>595</v>
      </c>
      <c r="B8" s="1">
        <v>0</v>
      </c>
      <c r="C8" s="5">
        <v>0</v>
      </c>
      <c r="D8" s="5">
        <v>0</v>
      </c>
      <c r="E8" s="5">
        <v>0</v>
      </c>
      <c r="F8" s="5">
        <f t="shared" si="2"/>
        <v>0</v>
      </c>
      <c r="G8" s="2">
        <f t="shared" si="3"/>
        <v>0</v>
      </c>
      <c r="H8" s="1">
        <v>0</v>
      </c>
      <c r="I8" s="5">
        <f t="shared" si="4"/>
        <v>0</v>
      </c>
      <c r="J8" s="5">
        <v>1</v>
      </c>
      <c r="K8" s="5">
        <f t="shared" si="5"/>
        <v>100</v>
      </c>
      <c r="L8" s="5">
        <f t="shared" si="6"/>
        <v>1</v>
      </c>
      <c r="M8" s="2">
        <f t="shared" si="7"/>
        <v>11.111111111111111</v>
      </c>
      <c r="N8" s="5">
        <f t="shared" si="8"/>
        <v>0</v>
      </c>
      <c r="O8" s="2">
        <f t="shared" si="9"/>
        <v>0</v>
      </c>
      <c r="P8" s="5">
        <f t="shared" si="10"/>
        <v>1</v>
      </c>
      <c r="Q8" s="2">
        <f t="shared" si="11"/>
        <v>100</v>
      </c>
      <c r="R8" s="5">
        <f t="shared" si="12"/>
        <v>1</v>
      </c>
      <c r="S8" s="2">
        <f t="shared" si="13"/>
        <v>3.7037037037037037</v>
      </c>
    </row>
    <row r="9" spans="1:19" x14ac:dyDescent="0.2">
      <c r="A9" s="22" t="s">
        <v>0</v>
      </c>
      <c r="B9" s="1">
        <f>SUM(B4:B8)</f>
        <v>2</v>
      </c>
      <c r="C9" s="5">
        <f t="shared" si="0"/>
        <v>11.111111111111111</v>
      </c>
      <c r="D9" s="5">
        <f>SUM(D4:D8)</f>
        <v>16</v>
      </c>
      <c r="E9" s="5">
        <f t="shared" si="1"/>
        <v>88.888888888888886</v>
      </c>
      <c r="F9" s="5">
        <f t="shared" si="2"/>
        <v>18</v>
      </c>
      <c r="G9" s="2">
        <f t="shared" si="3"/>
        <v>100</v>
      </c>
      <c r="H9" s="1">
        <f>SUM(H4:H8)</f>
        <v>1</v>
      </c>
      <c r="I9" s="5">
        <f t="shared" si="4"/>
        <v>11.111111111111111</v>
      </c>
      <c r="J9" s="5">
        <f>SUM(J4:J8)</f>
        <v>8</v>
      </c>
      <c r="K9" s="5">
        <f t="shared" si="5"/>
        <v>88.888888888888886</v>
      </c>
      <c r="L9" s="5">
        <f t="shared" si="6"/>
        <v>9</v>
      </c>
      <c r="M9" s="2">
        <f t="shared" si="7"/>
        <v>100</v>
      </c>
      <c r="N9" s="5">
        <f t="shared" si="8"/>
        <v>3</v>
      </c>
      <c r="O9" s="2">
        <f t="shared" si="9"/>
        <v>11.111111111111111</v>
      </c>
      <c r="P9" s="5">
        <f t="shared" si="10"/>
        <v>24</v>
      </c>
      <c r="Q9" s="2">
        <f t="shared" si="11"/>
        <v>88.888888888888886</v>
      </c>
      <c r="R9" s="5">
        <f t="shared" si="12"/>
        <v>27</v>
      </c>
      <c r="S9" s="2">
        <f t="shared" si="13"/>
        <v>100</v>
      </c>
    </row>
    <row r="12" spans="1:19" x14ac:dyDescent="0.2">
      <c r="O12" s="21"/>
    </row>
    <row r="13" spans="1:19" x14ac:dyDescent="0.2">
      <c r="O13" s="21"/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E5" sqref="E1:E1048576"/>
    </sheetView>
  </sheetViews>
  <sheetFormatPr baseColWidth="10" defaultRowHeight="16" x14ac:dyDescent="0.2"/>
  <cols>
    <col min="1" max="1" width="22.83203125" style="9" customWidth="1"/>
    <col min="2" max="4" width="13.6640625" style="9" customWidth="1"/>
    <col min="5" max="5" width="35" style="38" customWidth="1"/>
    <col min="6" max="6" width="12.1640625" style="9" customWidth="1"/>
    <col min="7" max="7" width="15.5" style="9" customWidth="1"/>
    <col min="8" max="8" width="19.6640625" style="9" customWidth="1"/>
    <col min="9" max="9" width="13.6640625" style="9" customWidth="1"/>
  </cols>
  <sheetData>
    <row r="1" spans="1:9" ht="17" thickBot="1" x14ac:dyDescent="0.25">
      <c r="A1" s="31" t="s">
        <v>346</v>
      </c>
      <c r="B1" s="32"/>
      <c r="C1" s="32"/>
      <c r="D1" s="32"/>
      <c r="E1" s="32"/>
      <c r="F1" s="32"/>
      <c r="G1" s="32"/>
      <c r="H1" s="32"/>
      <c r="I1" s="33"/>
    </row>
    <row r="2" spans="1:9" ht="33" thickBot="1" x14ac:dyDescent="0.25">
      <c r="A2" s="11" t="s">
        <v>18</v>
      </c>
      <c r="B2" s="12" t="s">
        <v>19</v>
      </c>
      <c r="C2" s="13" t="s">
        <v>20</v>
      </c>
      <c r="D2" s="12" t="s">
        <v>2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 x14ac:dyDescent="0.25">
      <c r="A3" s="6" t="s">
        <v>538</v>
      </c>
      <c r="B3" s="7" t="s">
        <v>539</v>
      </c>
      <c r="C3" s="8" t="s">
        <v>108</v>
      </c>
      <c r="D3" s="7" t="s">
        <v>4</v>
      </c>
      <c r="E3" s="7" t="s">
        <v>10</v>
      </c>
      <c r="F3" s="14" t="s">
        <v>86</v>
      </c>
      <c r="G3" s="7"/>
      <c r="H3" s="7" t="s">
        <v>31</v>
      </c>
      <c r="I3" s="7" t="s">
        <v>347</v>
      </c>
    </row>
    <row r="4" spans="1:9" ht="17" thickBot="1" x14ac:dyDescent="0.25">
      <c r="A4" s="6" t="s">
        <v>541</v>
      </c>
      <c r="B4" s="7" t="s">
        <v>542</v>
      </c>
      <c r="C4" s="8" t="s">
        <v>108</v>
      </c>
      <c r="D4" s="7" t="s">
        <v>4</v>
      </c>
      <c r="E4" s="7" t="s">
        <v>10</v>
      </c>
      <c r="F4" s="14" t="s">
        <v>87</v>
      </c>
      <c r="G4" s="7"/>
      <c r="H4" s="7" t="s">
        <v>31</v>
      </c>
      <c r="I4" s="7" t="s">
        <v>347</v>
      </c>
    </row>
    <row r="5" spans="1:9" ht="17" thickBot="1" x14ac:dyDescent="0.25">
      <c r="A5" s="6" t="s">
        <v>545</v>
      </c>
      <c r="B5" s="7" t="s">
        <v>546</v>
      </c>
      <c r="C5" s="8" t="s">
        <v>108</v>
      </c>
      <c r="D5" s="7" t="s">
        <v>4</v>
      </c>
      <c r="E5" s="7" t="s">
        <v>10</v>
      </c>
      <c r="F5" s="14" t="s">
        <v>88</v>
      </c>
      <c r="G5" s="7"/>
      <c r="H5" s="7" t="s">
        <v>31</v>
      </c>
      <c r="I5" s="7" t="s">
        <v>347</v>
      </c>
    </row>
    <row r="6" spans="1:9" ht="17" thickBot="1" x14ac:dyDescent="0.25">
      <c r="A6" s="6" t="s">
        <v>549</v>
      </c>
      <c r="B6" s="7" t="s">
        <v>550</v>
      </c>
      <c r="C6" s="8" t="s">
        <v>108</v>
      </c>
      <c r="D6" s="7" t="s">
        <v>4</v>
      </c>
      <c r="E6" s="7" t="s">
        <v>10</v>
      </c>
      <c r="F6" s="14" t="s">
        <v>89</v>
      </c>
      <c r="G6" s="7"/>
      <c r="H6" s="7" t="s">
        <v>31</v>
      </c>
      <c r="I6" s="7" t="s">
        <v>347</v>
      </c>
    </row>
    <row r="7" spans="1:9" ht="17" thickBot="1" x14ac:dyDescent="0.25">
      <c r="A7" s="6" t="s">
        <v>552</v>
      </c>
      <c r="B7" s="7" t="s">
        <v>553</v>
      </c>
      <c r="C7" s="8" t="s">
        <v>108</v>
      </c>
      <c r="D7" s="7" t="s">
        <v>4</v>
      </c>
      <c r="E7" s="7" t="s">
        <v>10</v>
      </c>
      <c r="F7" s="14" t="s">
        <v>90</v>
      </c>
      <c r="G7" s="7"/>
      <c r="H7" s="7" t="s">
        <v>31</v>
      </c>
      <c r="I7" s="7" t="s">
        <v>347</v>
      </c>
    </row>
    <row r="8" spans="1:9" ht="17" thickBot="1" x14ac:dyDescent="0.25">
      <c r="A8" s="6" t="s">
        <v>554</v>
      </c>
      <c r="B8" s="7" t="s">
        <v>555</v>
      </c>
      <c r="C8" s="8" t="s">
        <v>108</v>
      </c>
      <c r="D8" s="7" t="s">
        <v>4</v>
      </c>
      <c r="E8" s="7" t="s">
        <v>10</v>
      </c>
      <c r="F8" s="14" t="s">
        <v>91</v>
      </c>
      <c r="G8" s="7"/>
      <c r="H8" s="7" t="s">
        <v>31</v>
      </c>
      <c r="I8" s="7" t="s">
        <v>347</v>
      </c>
    </row>
    <row r="9" spans="1:9" ht="17" thickBot="1" x14ac:dyDescent="0.25">
      <c r="A9" s="6" t="s">
        <v>203</v>
      </c>
      <c r="B9" s="7" t="s">
        <v>557</v>
      </c>
      <c r="C9" s="8" t="s">
        <v>108</v>
      </c>
      <c r="D9" s="7" t="s">
        <v>4</v>
      </c>
      <c r="E9" s="7" t="s">
        <v>10</v>
      </c>
      <c r="F9" s="14" t="s">
        <v>92</v>
      </c>
      <c r="G9" s="7"/>
      <c r="H9" s="7" t="s">
        <v>31</v>
      </c>
      <c r="I9" s="7" t="s">
        <v>347</v>
      </c>
    </row>
    <row r="10" spans="1:9" ht="17" thickBot="1" x14ac:dyDescent="0.25">
      <c r="A10" s="6" t="s">
        <v>560</v>
      </c>
      <c r="B10" s="7" t="s">
        <v>151</v>
      </c>
      <c r="C10" s="8" t="s">
        <v>108</v>
      </c>
      <c r="D10" s="7" t="s">
        <v>1</v>
      </c>
      <c r="E10" s="7" t="s">
        <v>10</v>
      </c>
      <c r="F10" s="14" t="s">
        <v>93</v>
      </c>
      <c r="G10" s="7"/>
      <c r="H10" s="7" t="s">
        <v>31</v>
      </c>
      <c r="I10" s="7" t="s">
        <v>347</v>
      </c>
    </row>
    <row r="11" spans="1:9" ht="17" thickBot="1" x14ac:dyDescent="0.25">
      <c r="A11" s="6" t="s">
        <v>562</v>
      </c>
      <c r="B11" s="7" t="s">
        <v>287</v>
      </c>
      <c r="C11" s="8" t="s">
        <v>108</v>
      </c>
      <c r="D11" s="7" t="s">
        <v>1</v>
      </c>
      <c r="E11" s="7" t="s">
        <v>10</v>
      </c>
      <c r="F11" s="14" t="s">
        <v>94</v>
      </c>
      <c r="G11" s="7"/>
      <c r="H11" s="7" t="s">
        <v>31</v>
      </c>
      <c r="I11" s="7" t="s">
        <v>347</v>
      </c>
    </row>
    <row r="12" spans="1:9" ht="17" thickBot="1" x14ac:dyDescent="0.25">
      <c r="A12" s="6" t="s">
        <v>564</v>
      </c>
      <c r="B12" s="7" t="s">
        <v>169</v>
      </c>
      <c r="C12" s="8" t="s">
        <v>108</v>
      </c>
      <c r="D12" s="7" t="s">
        <v>4</v>
      </c>
      <c r="E12" s="7" t="s">
        <v>10</v>
      </c>
      <c r="F12" s="14" t="s">
        <v>95</v>
      </c>
      <c r="G12" s="7"/>
      <c r="H12" s="7" t="s">
        <v>31</v>
      </c>
      <c r="I12" s="7" t="s">
        <v>347</v>
      </c>
    </row>
    <row r="13" spans="1:9" ht="17" thickBot="1" x14ac:dyDescent="0.25">
      <c r="A13" s="6" t="s">
        <v>566</v>
      </c>
      <c r="B13" s="7" t="s">
        <v>567</v>
      </c>
      <c r="C13" s="8" t="s">
        <v>108</v>
      </c>
      <c r="D13" s="7" t="s">
        <v>1</v>
      </c>
      <c r="E13" s="7" t="s">
        <v>10</v>
      </c>
      <c r="F13" s="14" t="s">
        <v>96</v>
      </c>
      <c r="G13" s="7"/>
      <c r="H13" s="7" t="s">
        <v>31</v>
      </c>
      <c r="I13" s="7" t="s">
        <v>347</v>
      </c>
    </row>
    <row r="14" spans="1:9" ht="17" thickBot="1" x14ac:dyDescent="0.25">
      <c r="A14" s="6" t="s">
        <v>570</v>
      </c>
      <c r="B14" s="7" t="s">
        <v>321</v>
      </c>
      <c r="C14" s="8" t="s">
        <v>108</v>
      </c>
      <c r="D14" s="7" t="s">
        <v>1</v>
      </c>
      <c r="E14" s="7" t="s">
        <v>10</v>
      </c>
      <c r="F14" s="14" t="s">
        <v>97</v>
      </c>
      <c r="G14" s="7"/>
      <c r="H14" s="7" t="s">
        <v>31</v>
      </c>
      <c r="I14" s="7" t="s">
        <v>347</v>
      </c>
    </row>
    <row r="15" spans="1:9" ht="17" thickBot="1" x14ac:dyDescent="0.25">
      <c r="A15" s="6" t="s">
        <v>571</v>
      </c>
      <c r="B15" s="7" t="s">
        <v>572</v>
      </c>
      <c r="C15" s="8" t="s">
        <v>116</v>
      </c>
      <c r="D15" s="7" t="s">
        <v>1</v>
      </c>
      <c r="E15" s="7" t="s">
        <v>10</v>
      </c>
      <c r="F15" s="14" t="s">
        <v>98</v>
      </c>
      <c r="G15" s="7"/>
      <c r="H15" s="7" t="s">
        <v>31</v>
      </c>
      <c r="I15" s="7" t="s">
        <v>347</v>
      </c>
    </row>
    <row r="16" spans="1:9" ht="17" thickBot="1" x14ac:dyDescent="0.25">
      <c r="A16" s="6" t="s">
        <v>574</v>
      </c>
      <c r="B16" s="7" t="s">
        <v>321</v>
      </c>
      <c r="C16" s="8" t="s">
        <v>108</v>
      </c>
      <c r="D16" s="7" t="s">
        <v>1</v>
      </c>
      <c r="E16" s="7" t="s">
        <v>10</v>
      </c>
      <c r="F16" s="14" t="s">
        <v>99</v>
      </c>
      <c r="G16" s="7"/>
      <c r="H16" s="7" t="s">
        <v>31</v>
      </c>
      <c r="I16" s="7" t="s">
        <v>347</v>
      </c>
    </row>
    <row r="17" spans="1:9" ht="17" thickBot="1" x14ac:dyDescent="0.25">
      <c r="A17" s="6" t="s">
        <v>577</v>
      </c>
      <c r="B17" s="7" t="s">
        <v>331</v>
      </c>
      <c r="C17" s="8" t="s">
        <v>108</v>
      </c>
      <c r="D17" s="7" t="s">
        <v>4</v>
      </c>
      <c r="E17" s="7" t="s">
        <v>10</v>
      </c>
      <c r="F17" s="14" t="s">
        <v>100</v>
      </c>
      <c r="G17" s="7"/>
      <c r="H17" s="7" t="s">
        <v>31</v>
      </c>
      <c r="I17" s="7" t="s">
        <v>347</v>
      </c>
    </row>
    <row r="18" spans="1:9" ht="17" thickBot="1" x14ac:dyDescent="0.25">
      <c r="A18" s="6" t="s">
        <v>580</v>
      </c>
      <c r="B18" s="7" t="s">
        <v>581</v>
      </c>
      <c r="C18" s="8" t="s">
        <v>108</v>
      </c>
      <c r="D18" s="7" t="s">
        <v>1</v>
      </c>
      <c r="E18" s="7" t="s">
        <v>10</v>
      </c>
      <c r="F18" s="14" t="s">
        <v>101</v>
      </c>
      <c r="G18" s="7"/>
      <c r="H18" s="7" t="s">
        <v>31</v>
      </c>
      <c r="I18" s="7" t="s">
        <v>347</v>
      </c>
    </row>
    <row r="19" spans="1:9" ht="17" thickBot="1" x14ac:dyDescent="0.25">
      <c r="A19" s="6" t="s">
        <v>583</v>
      </c>
      <c r="B19" s="7" t="s">
        <v>584</v>
      </c>
      <c r="C19" s="8" t="s">
        <v>108</v>
      </c>
      <c r="D19" s="7" t="s">
        <v>1</v>
      </c>
      <c r="E19" s="7" t="s">
        <v>10</v>
      </c>
      <c r="F19" s="14" t="s">
        <v>102</v>
      </c>
      <c r="G19" s="7"/>
      <c r="H19" s="7" t="s">
        <v>31</v>
      </c>
      <c r="I19" s="7" t="s">
        <v>347</v>
      </c>
    </row>
    <row r="20" spans="1:9" ht="17" thickBot="1" x14ac:dyDescent="0.25">
      <c r="A20" s="6" t="s">
        <v>390</v>
      </c>
      <c r="B20" s="7" t="s">
        <v>391</v>
      </c>
      <c r="C20" s="8" t="s">
        <v>116</v>
      </c>
      <c r="D20" s="7" t="s">
        <v>1</v>
      </c>
      <c r="E20" s="7" t="s">
        <v>10</v>
      </c>
      <c r="F20" s="14" t="s">
        <v>103</v>
      </c>
      <c r="G20" s="7"/>
      <c r="H20" s="7" t="s">
        <v>31</v>
      </c>
      <c r="I20" s="7" t="s">
        <v>347</v>
      </c>
    </row>
    <row r="21" spans="1:9" ht="17" thickBot="1" x14ac:dyDescent="0.25">
      <c r="A21" s="6" t="s">
        <v>419</v>
      </c>
      <c r="B21" s="7" t="s">
        <v>285</v>
      </c>
      <c r="C21" s="8" t="s">
        <v>108</v>
      </c>
      <c r="D21" s="7" t="s">
        <v>4</v>
      </c>
      <c r="E21" s="7" t="s">
        <v>69</v>
      </c>
      <c r="F21" s="24"/>
      <c r="G21" s="7"/>
      <c r="H21" s="7" t="s">
        <v>31</v>
      </c>
      <c r="I21" s="7" t="s">
        <v>347</v>
      </c>
    </row>
    <row r="22" spans="1:9" ht="17" thickBot="1" x14ac:dyDescent="0.25">
      <c r="A22" s="6" t="s">
        <v>587</v>
      </c>
      <c r="B22" s="7" t="s">
        <v>544</v>
      </c>
      <c r="C22" s="8" t="s">
        <v>116</v>
      </c>
      <c r="D22" s="7" t="s">
        <v>4</v>
      </c>
      <c r="E22" s="7" t="s">
        <v>69</v>
      </c>
      <c r="F22" s="24"/>
      <c r="G22" s="7"/>
      <c r="H22" s="7" t="s">
        <v>31</v>
      </c>
      <c r="I22" s="7" t="s">
        <v>347</v>
      </c>
    </row>
    <row r="23" spans="1:9" ht="17" thickBot="1" x14ac:dyDescent="0.25">
      <c r="A23" s="6" t="s">
        <v>588</v>
      </c>
      <c r="B23" s="7" t="s">
        <v>112</v>
      </c>
      <c r="C23" s="8" t="s">
        <v>108</v>
      </c>
      <c r="D23" s="7" t="s">
        <v>4</v>
      </c>
      <c r="E23" s="7" t="s">
        <v>69</v>
      </c>
      <c r="F23" s="24"/>
      <c r="G23" s="7"/>
      <c r="H23" s="7" t="s">
        <v>31</v>
      </c>
      <c r="I23" s="7" t="s">
        <v>347</v>
      </c>
    </row>
    <row r="24" spans="1:9" ht="17" thickBot="1" x14ac:dyDescent="0.25">
      <c r="A24" s="6" t="s">
        <v>589</v>
      </c>
      <c r="B24" s="7" t="s">
        <v>171</v>
      </c>
      <c r="C24" s="8" t="s">
        <v>108</v>
      </c>
      <c r="D24" s="7" t="s">
        <v>4</v>
      </c>
      <c r="E24" s="7" t="s">
        <v>69</v>
      </c>
      <c r="F24" s="24"/>
      <c r="G24" s="7"/>
      <c r="H24" s="7" t="s">
        <v>31</v>
      </c>
      <c r="I24" s="7" t="s">
        <v>347</v>
      </c>
    </row>
    <row r="25" spans="1:9" ht="17" thickBot="1" x14ac:dyDescent="0.25">
      <c r="A25" s="6" t="s">
        <v>590</v>
      </c>
      <c r="B25" s="7" t="s">
        <v>591</v>
      </c>
      <c r="C25" s="8" t="s">
        <v>108</v>
      </c>
      <c r="D25" s="7" t="s">
        <v>1</v>
      </c>
      <c r="E25" s="7" t="s">
        <v>69</v>
      </c>
      <c r="F25" s="24"/>
      <c r="G25" s="7"/>
      <c r="H25" s="7" t="s">
        <v>31</v>
      </c>
      <c r="I25" s="7" t="s">
        <v>347</v>
      </c>
    </row>
    <row r="26" spans="1:9" ht="17" thickBot="1" x14ac:dyDescent="0.25">
      <c r="A26" s="6" t="s">
        <v>592</v>
      </c>
      <c r="B26" s="7" t="s">
        <v>490</v>
      </c>
      <c r="C26" s="8" t="s">
        <v>108</v>
      </c>
      <c r="D26" s="7" t="s">
        <v>1</v>
      </c>
      <c r="E26" s="7" t="s">
        <v>69</v>
      </c>
      <c r="F26" s="24"/>
      <c r="G26" s="7"/>
      <c r="H26" s="7" t="s">
        <v>31</v>
      </c>
      <c r="I26" s="7" t="s">
        <v>347</v>
      </c>
    </row>
    <row r="27" spans="1:9" ht="17" thickBot="1" x14ac:dyDescent="0.25">
      <c r="A27" s="6" t="s">
        <v>593</v>
      </c>
      <c r="B27" s="7" t="s">
        <v>553</v>
      </c>
      <c r="C27" s="8" t="s">
        <v>108</v>
      </c>
      <c r="D27" s="7" t="s">
        <v>7</v>
      </c>
      <c r="E27" s="7" t="s">
        <v>69</v>
      </c>
      <c r="F27" s="24"/>
      <c r="G27" s="7"/>
      <c r="H27" s="7" t="s">
        <v>31</v>
      </c>
      <c r="I27" s="7" t="s">
        <v>347</v>
      </c>
    </row>
    <row r="28" spans="1:9" ht="17" thickBot="1" x14ac:dyDescent="0.25">
      <c r="A28" s="6" t="s">
        <v>532</v>
      </c>
      <c r="B28" s="7" t="s">
        <v>594</v>
      </c>
      <c r="C28" s="8" t="s">
        <v>108</v>
      </c>
      <c r="D28" s="7" t="s">
        <v>595</v>
      </c>
      <c r="E28" s="7" t="s">
        <v>69</v>
      </c>
      <c r="F28" s="24"/>
      <c r="G28" s="7"/>
      <c r="H28" s="7" t="s">
        <v>31</v>
      </c>
      <c r="I28" s="7" t="s">
        <v>347</v>
      </c>
    </row>
    <row r="29" spans="1:9" ht="17" thickBot="1" x14ac:dyDescent="0.25">
      <c r="A29" s="6" t="s">
        <v>596</v>
      </c>
      <c r="B29" s="7" t="s">
        <v>597</v>
      </c>
      <c r="C29" s="8" t="s">
        <v>108</v>
      </c>
      <c r="D29" s="7" t="s">
        <v>9</v>
      </c>
      <c r="E29" s="7" t="s">
        <v>69</v>
      </c>
      <c r="F29" s="24"/>
      <c r="G29" s="7"/>
      <c r="H29" s="7" t="s">
        <v>31</v>
      </c>
      <c r="I29" s="7" t="s">
        <v>347</v>
      </c>
    </row>
    <row r="30" spans="1:9" ht="17" thickBot="1" x14ac:dyDescent="0.25">
      <c r="A30" s="6" t="s">
        <v>540</v>
      </c>
      <c r="B30" s="7" t="s">
        <v>207</v>
      </c>
      <c r="C30" s="8" t="s">
        <v>108</v>
      </c>
      <c r="D30" s="7" t="s">
        <v>4</v>
      </c>
      <c r="E30" s="6" t="s">
        <v>10</v>
      </c>
      <c r="F30" s="6" t="s">
        <v>86</v>
      </c>
      <c r="G30" s="6"/>
      <c r="H30" s="6" t="s">
        <v>348</v>
      </c>
      <c r="I30" s="7" t="s">
        <v>347</v>
      </c>
    </row>
    <row r="31" spans="1:9" ht="17" thickBot="1" x14ac:dyDescent="0.25">
      <c r="A31" s="6" t="s">
        <v>543</v>
      </c>
      <c r="B31" s="7" t="s">
        <v>544</v>
      </c>
      <c r="C31" s="8" t="s">
        <v>116</v>
      </c>
      <c r="D31" s="7" t="s">
        <v>4</v>
      </c>
      <c r="E31" s="6" t="s">
        <v>10</v>
      </c>
      <c r="F31" s="6" t="s">
        <v>87</v>
      </c>
      <c r="G31" s="6"/>
      <c r="H31" s="6" t="s">
        <v>348</v>
      </c>
      <c r="I31" s="7" t="s">
        <v>347</v>
      </c>
    </row>
    <row r="32" spans="1:9" ht="17" thickBot="1" x14ac:dyDescent="0.25">
      <c r="A32" s="6" t="s">
        <v>547</v>
      </c>
      <c r="B32" s="7" t="s">
        <v>548</v>
      </c>
      <c r="C32" s="8" t="s">
        <v>108</v>
      </c>
      <c r="D32" s="7" t="s">
        <v>4</v>
      </c>
      <c r="E32" s="6" t="s">
        <v>10</v>
      </c>
      <c r="F32" s="6" t="s">
        <v>88</v>
      </c>
      <c r="G32" s="6"/>
      <c r="H32" s="6" t="s">
        <v>348</v>
      </c>
      <c r="I32" s="7" t="s">
        <v>347</v>
      </c>
    </row>
    <row r="33" spans="1:9" ht="17" thickBot="1" x14ac:dyDescent="0.25">
      <c r="A33" s="6" t="s">
        <v>551</v>
      </c>
      <c r="B33" s="7" t="s">
        <v>446</v>
      </c>
      <c r="C33" s="8" t="s">
        <v>116</v>
      </c>
      <c r="D33" s="7" t="s">
        <v>4</v>
      </c>
      <c r="E33" s="6" t="s">
        <v>10</v>
      </c>
      <c r="F33" s="6" t="s">
        <v>89</v>
      </c>
      <c r="G33" s="6"/>
      <c r="H33" s="6" t="s">
        <v>348</v>
      </c>
      <c r="I33" s="7" t="s">
        <v>347</v>
      </c>
    </row>
    <row r="34" spans="1:9" ht="17" thickBot="1" x14ac:dyDescent="0.25">
      <c r="A34" s="6" t="s">
        <v>126</v>
      </c>
      <c r="B34" s="7" t="s">
        <v>123</v>
      </c>
      <c r="C34" s="8" t="s">
        <v>108</v>
      </c>
      <c r="D34" s="7" t="s">
        <v>4</v>
      </c>
      <c r="E34" s="6" t="s">
        <v>10</v>
      </c>
      <c r="F34" s="6" t="s">
        <v>90</v>
      </c>
      <c r="G34" s="6"/>
      <c r="H34" s="6" t="s">
        <v>348</v>
      </c>
      <c r="I34" s="7" t="s">
        <v>347</v>
      </c>
    </row>
    <row r="35" spans="1:9" ht="17" thickBot="1" x14ac:dyDescent="0.25">
      <c r="A35" s="6" t="s">
        <v>556</v>
      </c>
      <c r="B35" s="7" t="s">
        <v>557</v>
      </c>
      <c r="C35" s="8" t="s">
        <v>108</v>
      </c>
      <c r="D35" s="7" t="s">
        <v>4</v>
      </c>
      <c r="E35" s="6" t="s">
        <v>10</v>
      </c>
      <c r="F35" s="6" t="s">
        <v>91</v>
      </c>
      <c r="G35" s="6"/>
      <c r="H35" s="6" t="s">
        <v>348</v>
      </c>
      <c r="I35" s="7" t="s">
        <v>347</v>
      </c>
    </row>
    <row r="36" spans="1:9" ht="17" thickBot="1" x14ac:dyDescent="0.25">
      <c r="A36" s="6" t="s">
        <v>558</v>
      </c>
      <c r="B36" s="7" t="s">
        <v>559</v>
      </c>
      <c r="C36" s="8" t="s">
        <v>108</v>
      </c>
      <c r="D36" s="7" t="s">
        <v>4</v>
      </c>
      <c r="E36" s="6" t="s">
        <v>10</v>
      </c>
      <c r="F36" s="6" t="s">
        <v>92</v>
      </c>
      <c r="G36" s="6"/>
      <c r="H36" s="6" t="s">
        <v>348</v>
      </c>
      <c r="I36" s="7" t="s">
        <v>347</v>
      </c>
    </row>
    <row r="37" spans="1:9" ht="17" thickBot="1" x14ac:dyDescent="0.25">
      <c r="A37" s="6" t="s">
        <v>561</v>
      </c>
      <c r="B37" s="7" t="s">
        <v>530</v>
      </c>
      <c r="C37" s="8" t="s">
        <v>108</v>
      </c>
      <c r="D37" s="7" t="s">
        <v>1</v>
      </c>
      <c r="E37" s="6" t="s">
        <v>10</v>
      </c>
      <c r="F37" s="6" t="s">
        <v>93</v>
      </c>
      <c r="G37" s="6"/>
      <c r="H37" s="6" t="s">
        <v>348</v>
      </c>
      <c r="I37" s="7" t="s">
        <v>347</v>
      </c>
    </row>
    <row r="38" spans="1:9" ht="17" thickBot="1" x14ac:dyDescent="0.25">
      <c r="A38" s="6" t="s">
        <v>563</v>
      </c>
      <c r="B38" s="7" t="s">
        <v>251</v>
      </c>
      <c r="C38" s="8" t="s">
        <v>108</v>
      </c>
      <c r="D38" s="7" t="s">
        <v>1</v>
      </c>
      <c r="E38" s="6" t="s">
        <v>10</v>
      </c>
      <c r="F38" s="6" t="s">
        <v>94</v>
      </c>
      <c r="G38" s="6"/>
      <c r="H38" s="6" t="s">
        <v>348</v>
      </c>
      <c r="I38" s="7" t="s">
        <v>347</v>
      </c>
    </row>
    <row r="39" spans="1:9" ht="17" thickBot="1" x14ac:dyDescent="0.25">
      <c r="A39" s="6" t="s">
        <v>565</v>
      </c>
      <c r="B39" s="7" t="s">
        <v>110</v>
      </c>
      <c r="C39" s="8" t="s">
        <v>108</v>
      </c>
      <c r="D39" s="7" t="s">
        <v>4</v>
      </c>
      <c r="E39" s="6" t="s">
        <v>10</v>
      </c>
      <c r="F39" s="6" t="s">
        <v>95</v>
      </c>
      <c r="G39" s="6"/>
      <c r="H39" s="6" t="s">
        <v>348</v>
      </c>
      <c r="I39" s="7" t="s">
        <v>347</v>
      </c>
    </row>
    <row r="40" spans="1:9" ht="17" thickBot="1" x14ac:dyDescent="0.25">
      <c r="A40" s="6" t="s">
        <v>568</v>
      </c>
      <c r="B40" s="7" t="s">
        <v>569</v>
      </c>
      <c r="C40" s="8" t="s">
        <v>108</v>
      </c>
      <c r="D40" s="7" t="s">
        <v>1</v>
      </c>
      <c r="E40" s="6" t="s">
        <v>10</v>
      </c>
      <c r="F40" s="6" t="s">
        <v>96</v>
      </c>
      <c r="G40" s="6"/>
      <c r="H40" s="6" t="s">
        <v>348</v>
      </c>
      <c r="I40" s="7" t="s">
        <v>347</v>
      </c>
    </row>
    <row r="41" spans="1:9" ht="17" thickBot="1" x14ac:dyDescent="0.25">
      <c r="A41" s="6" t="s">
        <v>281</v>
      </c>
      <c r="B41" s="7" t="s">
        <v>110</v>
      </c>
      <c r="C41" s="8" t="s">
        <v>108</v>
      </c>
      <c r="D41" s="7" t="s">
        <v>1</v>
      </c>
      <c r="E41" s="6" t="s">
        <v>10</v>
      </c>
      <c r="F41" s="6" t="s">
        <v>97</v>
      </c>
      <c r="G41" s="6"/>
      <c r="H41" s="6" t="s">
        <v>348</v>
      </c>
      <c r="I41" s="7" t="s">
        <v>347</v>
      </c>
    </row>
    <row r="42" spans="1:9" ht="17" thickBot="1" x14ac:dyDescent="0.25">
      <c r="A42" s="6" t="s">
        <v>573</v>
      </c>
      <c r="B42" s="7" t="s">
        <v>123</v>
      </c>
      <c r="C42" s="8" t="s">
        <v>108</v>
      </c>
      <c r="D42" s="7" t="s">
        <v>1</v>
      </c>
      <c r="E42" s="6" t="s">
        <v>10</v>
      </c>
      <c r="F42" s="6" t="s">
        <v>98</v>
      </c>
      <c r="G42" s="6"/>
      <c r="H42" s="6" t="s">
        <v>348</v>
      </c>
      <c r="I42" s="7" t="s">
        <v>347</v>
      </c>
    </row>
    <row r="43" spans="1:9" ht="17" thickBot="1" x14ac:dyDescent="0.25">
      <c r="A43" s="6" t="s">
        <v>575</v>
      </c>
      <c r="B43" s="7" t="s">
        <v>576</v>
      </c>
      <c r="C43" s="8" t="s">
        <v>108</v>
      </c>
      <c r="D43" s="7" t="s">
        <v>1</v>
      </c>
      <c r="E43" s="6" t="s">
        <v>10</v>
      </c>
      <c r="F43" s="6" t="s">
        <v>99</v>
      </c>
      <c r="G43" s="6"/>
      <c r="H43" s="6" t="s">
        <v>348</v>
      </c>
      <c r="I43" s="7" t="s">
        <v>347</v>
      </c>
    </row>
    <row r="44" spans="1:9" ht="17" thickBot="1" x14ac:dyDescent="0.25">
      <c r="A44" s="6" t="s">
        <v>578</v>
      </c>
      <c r="B44" s="7" t="s">
        <v>579</v>
      </c>
      <c r="C44" s="8" t="s">
        <v>116</v>
      </c>
      <c r="D44" s="7" t="s">
        <v>4</v>
      </c>
      <c r="E44" s="6" t="s">
        <v>10</v>
      </c>
      <c r="F44" s="6" t="s">
        <v>100</v>
      </c>
      <c r="G44" s="6"/>
      <c r="H44" s="6" t="s">
        <v>348</v>
      </c>
      <c r="I44" s="7" t="s">
        <v>347</v>
      </c>
    </row>
    <row r="45" spans="1:9" ht="17" thickBot="1" x14ac:dyDescent="0.25">
      <c r="A45" s="6" t="s">
        <v>582</v>
      </c>
      <c r="B45" s="7" t="s">
        <v>389</v>
      </c>
      <c r="C45" s="8" t="s">
        <v>108</v>
      </c>
      <c r="D45" s="7" t="s">
        <v>1</v>
      </c>
      <c r="E45" s="6" t="s">
        <v>10</v>
      </c>
      <c r="F45" s="6" t="s">
        <v>101</v>
      </c>
      <c r="G45" s="6"/>
      <c r="H45" s="6" t="s">
        <v>348</v>
      </c>
      <c r="I45" s="7" t="s">
        <v>347</v>
      </c>
    </row>
    <row r="46" spans="1:9" ht="17" thickBot="1" x14ac:dyDescent="0.25">
      <c r="A46" s="6" t="s">
        <v>585</v>
      </c>
      <c r="B46" s="7" t="s">
        <v>533</v>
      </c>
      <c r="C46" s="8" t="s">
        <v>108</v>
      </c>
      <c r="D46" s="7" t="s">
        <v>1</v>
      </c>
      <c r="E46" s="6" t="s">
        <v>10</v>
      </c>
      <c r="F46" s="6" t="s">
        <v>102</v>
      </c>
      <c r="G46" s="6"/>
      <c r="H46" s="6" t="s">
        <v>348</v>
      </c>
      <c r="I46" s="7" t="s">
        <v>347</v>
      </c>
    </row>
    <row r="47" spans="1:9" ht="17" thickBot="1" x14ac:dyDescent="0.25">
      <c r="A47" s="6" t="s">
        <v>586</v>
      </c>
      <c r="B47" s="7" t="s">
        <v>259</v>
      </c>
      <c r="C47" s="8" t="s">
        <v>108</v>
      </c>
      <c r="D47" s="7" t="s">
        <v>1</v>
      </c>
      <c r="E47" s="6" t="s">
        <v>10</v>
      </c>
      <c r="F47" s="6" t="s">
        <v>103</v>
      </c>
      <c r="G47" s="6"/>
      <c r="H47" s="6" t="s">
        <v>348</v>
      </c>
      <c r="I47" s="7" t="s">
        <v>347</v>
      </c>
    </row>
    <row r="48" spans="1:9" ht="17" thickBot="1" x14ac:dyDescent="0.25">
      <c r="A48" s="16" t="s">
        <v>598</v>
      </c>
      <c r="B48" s="17" t="s">
        <v>599</v>
      </c>
      <c r="C48" s="18" t="s">
        <v>116</v>
      </c>
      <c r="D48" s="7" t="s">
        <v>4</v>
      </c>
      <c r="E48" s="16" t="s">
        <v>69</v>
      </c>
      <c r="F48" s="16"/>
      <c r="G48" s="16"/>
      <c r="H48" s="16" t="s">
        <v>348</v>
      </c>
      <c r="I48" s="7" t="s">
        <v>347</v>
      </c>
    </row>
    <row r="49" spans="1:9" ht="17" thickBot="1" x14ac:dyDescent="0.25">
      <c r="A49" s="6" t="s">
        <v>252</v>
      </c>
      <c r="B49" s="7" t="s">
        <v>412</v>
      </c>
      <c r="C49" s="8" t="s">
        <v>116</v>
      </c>
      <c r="D49" s="7" t="s">
        <v>4</v>
      </c>
      <c r="E49" s="6" t="s">
        <v>69</v>
      </c>
      <c r="F49" s="6"/>
      <c r="G49" s="6"/>
      <c r="H49" s="6" t="s">
        <v>348</v>
      </c>
      <c r="I49" s="7" t="s">
        <v>347</v>
      </c>
    </row>
    <row r="50" spans="1:9" ht="17" thickBot="1" x14ac:dyDescent="0.25">
      <c r="A50" s="6" t="s">
        <v>448</v>
      </c>
      <c r="B50" s="7" t="s">
        <v>449</v>
      </c>
      <c r="C50" s="8" t="s">
        <v>108</v>
      </c>
      <c r="D50" s="7" t="s">
        <v>4</v>
      </c>
      <c r="E50" s="6" t="s">
        <v>69</v>
      </c>
      <c r="F50" s="6"/>
      <c r="G50" s="6"/>
      <c r="H50" s="6" t="s">
        <v>348</v>
      </c>
      <c r="I50" s="7" t="s">
        <v>347</v>
      </c>
    </row>
    <row r="51" spans="1:9" ht="17" thickBot="1" x14ac:dyDescent="0.25">
      <c r="A51" s="6" t="s">
        <v>600</v>
      </c>
      <c r="B51" s="7" t="s">
        <v>601</v>
      </c>
      <c r="C51" s="8" t="s">
        <v>108</v>
      </c>
      <c r="D51" s="7" t="s">
        <v>4</v>
      </c>
      <c r="E51" s="6" t="s">
        <v>69</v>
      </c>
      <c r="F51" s="6"/>
      <c r="G51" s="6"/>
      <c r="H51" s="6" t="s">
        <v>348</v>
      </c>
      <c r="I51" s="7" t="s">
        <v>347</v>
      </c>
    </row>
    <row r="52" spans="1:9" ht="17" thickBot="1" x14ac:dyDescent="0.25">
      <c r="A52" s="6" t="s">
        <v>602</v>
      </c>
      <c r="B52" s="7" t="s">
        <v>603</v>
      </c>
      <c r="C52" s="8" t="s">
        <v>108</v>
      </c>
      <c r="D52" s="7" t="s">
        <v>1</v>
      </c>
      <c r="E52" s="6" t="s">
        <v>69</v>
      </c>
      <c r="F52" s="6"/>
      <c r="G52" s="6"/>
      <c r="H52" s="6" t="s">
        <v>348</v>
      </c>
      <c r="I52" s="7" t="s">
        <v>347</v>
      </c>
    </row>
    <row r="53" spans="1:9" ht="17" thickBot="1" x14ac:dyDescent="0.25">
      <c r="A53" s="6" t="s">
        <v>604</v>
      </c>
      <c r="B53" s="7" t="s">
        <v>605</v>
      </c>
      <c r="C53" s="8" t="s">
        <v>108</v>
      </c>
      <c r="D53" s="7" t="s">
        <v>1</v>
      </c>
      <c r="E53" s="6" t="s">
        <v>69</v>
      </c>
      <c r="F53" s="6"/>
      <c r="G53" s="6"/>
      <c r="H53" s="6" t="s">
        <v>348</v>
      </c>
      <c r="I53" s="7" t="s">
        <v>347</v>
      </c>
    </row>
    <row r="54" spans="1:9" ht="17" thickBot="1" x14ac:dyDescent="0.25">
      <c r="A54" s="6" t="s">
        <v>606</v>
      </c>
      <c r="B54" s="7" t="s">
        <v>142</v>
      </c>
      <c r="C54" s="8" t="s">
        <v>108</v>
      </c>
      <c r="D54" s="7" t="s">
        <v>7</v>
      </c>
      <c r="E54" s="6" t="s">
        <v>69</v>
      </c>
      <c r="F54" s="6"/>
      <c r="G54" s="6"/>
      <c r="H54" s="6" t="s">
        <v>348</v>
      </c>
      <c r="I54" s="7" t="s">
        <v>347</v>
      </c>
    </row>
    <row r="55" spans="1:9" ht="17" thickBot="1" x14ac:dyDescent="0.25">
      <c r="A55" s="6" t="s">
        <v>607</v>
      </c>
      <c r="B55" s="7" t="s">
        <v>205</v>
      </c>
      <c r="C55" s="8" t="s">
        <v>108</v>
      </c>
      <c r="D55" s="7" t="s">
        <v>595</v>
      </c>
      <c r="E55" s="6" t="s">
        <v>69</v>
      </c>
      <c r="F55" s="6"/>
      <c r="G55" s="6"/>
      <c r="H55" s="6" t="s">
        <v>348</v>
      </c>
      <c r="I55" s="7" t="s">
        <v>347</v>
      </c>
    </row>
    <row r="56" spans="1:9" ht="17" thickBot="1" x14ac:dyDescent="0.25">
      <c r="A56" s="6" t="s">
        <v>608</v>
      </c>
      <c r="B56" s="7" t="s">
        <v>609</v>
      </c>
      <c r="C56" s="8" t="s">
        <v>108</v>
      </c>
      <c r="D56" s="7" t="s">
        <v>9</v>
      </c>
      <c r="E56" s="6" t="s">
        <v>69</v>
      </c>
      <c r="F56" s="6"/>
      <c r="G56" s="6"/>
      <c r="H56" s="6" t="s">
        <v>348</v>
      </c>
      <c r="I56" s="7" t="s">
        <v>347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F15" sqref="F15"/>
    </sheetView>
  </sheetViews>
  <sheetFormatPr baseColWidth="10" defaultRowHeight="16" x14ac:dyDescent="0.2"/>
  <sheetData>
    <row r="1" spans="1:19" x14ac:dyDescent="0.2">
      <c r="A1" s="28" t="s">
        <v>306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2">
      <c r="A2" s="28" t="s">
        <v>2</v>
      </c>
      <c r="B2" s="29" t="s">
        <v>10</v>
      </c>
      <c r="C2" s="29"/>
      <c r="D2" s="29"/>
      <c r="E2" s="29"/>
      <c r="F2" s="29"/>
      <c r="G2" s="29"/>
      <c r="H2" s="30" t="s">
        <v>13</v>
      </c>
      <c r="I2" s="30"/>
      <c r="J2" s="30"/>
      <c r="K2" s="30"/>
      <c r="L2" s="30"/>
      <c r="M2" s="30"/>
      <c r="N2" s="29" t="s">
        <v>11</v>
      </c>
      <c r="O2" s="29"/>
      <c r="P2" s="29"/>
      <c r="Q2" s="29"/>
      <c r="R2" s="29"/>
      <c r="S2" s="29"/>
    </row>
    <row r="3" spans="1:19" x14ac:dyDescent="0.2">
      <c r="A3" s="2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x14ac:dyDescent="0.2">
      <c r="A4" s="22" t="s">
        <v>4</v>
      </c>
      <c r="B4" s="1">
        <v>0</v>
      </c>
      <c r="C4" s="5">
        <f>(B4*100)/F4</f>
        <v>0</v>
      </c>
      <c r="D4" s="5">
        <v>12</v>
      </c>
      <c r="E4" s="5">
        <f>(D4*100)/F4</f>
        <v>100</v>
      </c>
      <c r="F4" s="5">
        <f>(B4+D4)</f>
        <v>12</v>
      </c>
      <c r="G4" s="2">
        <f>(F4*100)/F$7</f>
        <v>66.666666666666671</v>
      </c>
      <c r="H4" s="1">
        <v>1</v>
      </c>
      <c r="I4" s="5">
        <f>(H4*100)/L4</f>
        <v>25</v>
      </c>
      <c r="J4" s="5">
        <v>3</v>
      </c>
      <c r="K4" s="5">
        <f>(J4*100)/L4</f>
        <v>75</v>
      </c>
      <c r="L4" s="5">
        <f>(H4+J4)</f>
        <v>4</v>
      </c>
      <c r="M4" s="2">
        <f>(L4*100)/L$7</f>
        <v>44.444444444444443</v>
      </c>
      <c r="N4" s="5">
        <f>(B4+H4)</f>
        <v>1</v>
      </c>
      <c r="O4" s="2">
        <f>(N4*100)/R4</f>
        <v>6.25</v>
      </c>
      <c r="P4" s="5">
        <f>(D4+J4)</f>
        <v>15</v>
      </c>
      <c r="Q4" s="2">
        <f>(P4*100)/R4</f>
        <v>93.75</v>
      </c>
      <c r="R4" s="5">
        <f>(N4+P4)</f>
        <v>16</v>
      </c>
      <c r="S4" s="2">
        <f>(R4*100)/R$7</f>
        <v>59.25925925925926</v>
      </c>
    </row>
    <row r="5" spans="1:19" x14ac:dyDescent="0.2">
      <c r="A5" s="22" t="s">
        <v>1</v>
      </c>
      <c r="B5" s="1">
        <v>1</v>
      </c>
      <c r="C5" s="5">
        <f t="shared" ref="C5:C7" si="0">(B5*100)/F5</f>
        <v>16.666666666666668</v>
      </c>
      <c r="D5" s="5">
        <v>5</v>
      </c>
      <c r="E5" s="5">
        <f t="shared" ref="E5:E7" si="1">(D5*100)/F5</f>
        <v>83.333333333333329</v>
      </c>
      <c r="F5" s="5">
        <f t="shared" ref="F5:F7" si="2">(B5+D5)</f>
        <v>6</v>
      </c>
      <c r="G5" s="2">
        <f t="shared" ref="G5:G7" si="3">(F5*100)/F$7</f>
        <v>33.333333333333336</v>
      </c>
      <c r="H5" s="1">
        <v>0</v>
      </c>
      <c r="I5" s="5">
        <f t="shared" ref="I5:I7" si="4">(H5*100)/L5</f>
        <v>0</v>
      </c>
      <c r="J5" s="5">
        <v>4</v>
      </c>
      <c r="K5" s="5">
        <f t="shared" ref="K5:K7" si="5">(J5*100)/L5</f>
        <v>100</v>
      </c>
      <c r="L5" s="5">
        <f t="shared" ref="L5:L7" si="6">(H5+J5)</f>
        <v>4</v>
      </c>
      <c r="M5" s="2">
        <f t="shared" ref="M5:M7" si="7">(L5*100)/L$7</f>
        <v>44.444444444444443</v>
      </c>
      <c r="N5" s="5">
        <f t="shared" ref="N5:N7" si="8">(B5+H5)</f>
        <v>1</v>
      </c>
      <c r="O5" s="2">
        <f t="shared" ref="O5:O7" si="9">(N5*100)/R5</f>
        <v>10</v>
      </c>
      <c r="P5" s="5">
        <f t="shared" ref="P5:P7" si="10">(D5+J5)</f>
        <v>9</v>
      </c>
      <c r="Q5" s="2">
        <f t="shared" ref="Q5:Q7" si="11">(P5*100)/R5</f>
        <v>90</v>
      </c>
      <c r="R5" s="5">
        <f t="shared" ref="R5:R7" si="12">(N5+P5)</f>
        <v>10</v>
      </c>
      <c r="S5" s="2">
        <f t="shared" ref="S5:S7" si="13">(R5*100)/R$7</f>
        <v>37.037037037037038</v>
      </c>
    </row>
    <row r="6" spans="1:19" x14ac:dyDescent="0.2">
      <c r="A6" s="22" t="s">
        <v>7</v>
      </c>
      <c r="B6" s="1">
        <v>0</v>
      </c>
      <c r="C6" s="5">
        <v>0</v>
      </c>
      <c r="D6" s="5">
        <v>0</v>
      </c>
      <c r="E6" s="5">
        <v>0</v>
      </c>
      <c r="F6" s="5">
        <f t="shared" si="2"/>
        <v>0</v>
      </c>
      <c r="G6" s="2">
        <f t="shared" si="3"/>
        <v>0</v>
      </c>
      <c r="H6" s="1">
        <v>1</v>
      </c>
      <c r="I6" s="5">
        <f t="shared" si="4"/>
        <v>100</v>
      </c>
      <c r="J6" s="5">
        <v>0</v>
      </c>
      <c r="K6" s="5">
        <f t="shared" si="5"/>
        <v>0</v>
      </c>
      <c r="L6" s="5">
        <f t="shared" si="6"/>
        <v>1</v>
      </c>
      <c r="M6" s="2">
        <f t="shared" si="7"/>
        <v>11.111111111111111</v>
      </c>
      <c r="N6" s="5">
        <f t="shared" si="8"/>
        <v>1</v>
      </c>
      <c r="O6" s="2">
        <f t="shared" si="9"/>
        <v>100</v>
      </c>
      <c r="P6" s="5">
        <f t="shared" si="10"/>
        <v>0</v>
      </c>
      <c r="Q6" s="2">
        <f t="shared" si="11"/>
        <v>0</v>
      </c>
      <c r="R6" s="5">
        <f t="shared" si="12"/>
        <v>1</v>
      </c>
      <c r="S6" s="2">
        <f t="shared" si="13"/>
        <v>3.7037037037037037</v>
      </c>
    </row>
    <row r="7" spans="1:19" x14ac:dyDescent="0.2">
      <c r="A7" s="22" t="s">
        <v>0</v>
      </c>
      <c r="B7" s="1">
        <f>SUM(B4:B6)</f>
        <v>1</v>
      </c>
      <c r="C7" s="5">
        <f t="shared" si="0"/>
        <v>5.5555555555555554</v>
      </c>
      <c r="D7" s="5">
        <f>SUM(D4:D6)</f>
        <v>17</v>
      </c>
      <c r="E7" s="5">
        <f t="shared" si="1"/>
        <v>94.444444444444443</v>
      </c>
      <c r="F7" s="5">
        <f t="shared" si="2"/>
        <v>18</v>
      </c>
      <c r="G7" s="2">
        <f t="shared" si="3"/>
        <v>100</v>
      </c>
      <c r="H7" s="1">
        <f>SUM(H4:H6)</f>
        <v>2</v>
      </c>
      <c r="I7" s="5">
        <f t="shared" si="4"/>
        <v>22.222222222222221</v>
      </c>
      <c r="J7" s="5">
        <f>SUM(J4:J6)</f>
        <v>7</v>
      </c>
      <c r="K7" s="5">
        <f t="shared" si="5"/>
        <v>77.777777777777771</v>
      </c>
      <c r="L7" s="5">
        <f t="shared" si="6"/>
        <v>9</v>
      </c>
      <c r="M7" s="2">
        <f t="shared" si="7"/>
        <v>100</v>
      </c>
      <c r="N7" s="5">
        <f t="shared" si="8"/>
        <v>3</v>
      </c>
      <c r="O7" s="2">
        <f t="shared" si="9"/>
        <v>11.111111111111111</v>
      </c>
      <c r="P7" s="5">
        <f t="shared" si="10"/>
        <v>24</v>
      </c>
      <c r="Q7" s="2">
        <f t="shared" si="11"/>
        <v>88.888888888888886</v>
      </c>
      <c r="R7" s="5">
        <f t="shared" si="12"/>
        <v>27</v>
      </c>
      <c r="S7" s="2">
        <f t="shared" si="13"/>
        <v>100</v>
      </c>
    </row>
    <row r="8" spans="1:19" x14ac:dyDescent="0.2">
      <c r="A8" s="23"/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4" workbookViewId="0">
      <selection activeCell="D37" sqref="D37"/>
    </sheetView>
  </sheetViews>
  <sheetFormatPr baseColWidth="10" defaultRowHeight="16" x14ac:dyDescent="0.2"/>
  <cols>
    <col min="1" max="1" width="22.83203125" style="9" customWidth="1"/>
    <col min="2" max="4" width="13.6640625" style="9" customWidth="1"/>
    <col min="5" max="5" width="27.33203125" style="9" customWidth="1"/>
    <col min="6" max="6" width="12.1640625" style="9" customWidth="1"/>
    <col min="7" max="7" width="15.1640625" style="9" customWidth="1"/>
    <col min="8" max="8" width="19.6640625" style="9" customWidth="1"/>
    <col min="9" max="9" width="13.6640625" style="9" customWidth="1"/>
  </cols>
  <sheetData>
    <row r="1" spans="1:9" ht="17" thickBot="1" x14ac:dyDescent="0.25">
      <c r="A1" s="31" t="s">
        <v>304</v>
      </c>
      <c r="B1" s="32"/>
      <c r="C1" s="32"/>
      <c r="D1" s="32"/>
      <c r="E1" s="32"/>
      <c r="F1" s="32"/>
      <c r="G1" s="32"/>
      <c r="H1" s="32"/>
      <c r="I1" s="33"/>
    </row>
    <row r="2" spans="1:9" ht="33" thickBot="1" x14ac:dyDescent="0.25">
      <c r="A2" s="11" t="s">
        <v>18</v>
      </c>
      <c r="B2" s="12" t="s">
        <v>19</v>
      </c>
      <c r="C2" s="13" t="s">
        <v>20</v>
      </c>
      <c r="D2" s="12" t="s">
        <v>2</v>
      </c>
      <c r="E2" s="12" t="s">
        <v>27</v>
      </c>
      <c r="F2" s="12" t="s">
        <v>21</v>
      </c>
      <c r="G2" s="12" t="s">
        <v>22</v>
      </c>
      <c r="H2" s="12" t="s">
        <v>23</v>
      </c>
      <c r="I2" s="12" t="s">
        <v>24</v>
      </c>
    </row>
    <row r="3" spans="1:9" ht="17" thickBot="1" x14ac:dyDescent="0.25">
      <c r="A3" s="6" t="s">
        <v>126</v>
      </c>
      <c r="B3" s="7" t="s">
        <v>123</v>
      </c>
      <c r="C3" s="8" t="s">
        <v>108</v>
      </c>
      <c r="D3" s="7" t="s">
        <v>4</v>
      </c>
      <c r="E3" s="7" t="s">
        <v>10</v>
      </c>
      <c r="F3" s="14" t="s">
        <v>86</v>
      </c>
      <c r="G3" s="7"/>
      <c r="H3" s="7" t="s">
        <v>31</v>
      </c>
      <c r="I3" s="7" t="s">
        <v>305</v>
      </c>
    </row>
    <row r="4" spans="1:9" ht="17" thickBot="1" x14ac:dyDescent="0.25">
      <c r="A4" s="6" t="s">
        <v>307</v>
      </c>
      <c r="B4" s="7" t="s">
        <v>308</v>
      </c>
      <c r="C4" s="8" t="s">
        <v>108</v>
      </c>
      <c r="D4" s="7" t="s">
        <v>4</v>
      </c>
      <c r="E4" s="7" t="s">
        <v>10</v>
      </c>
      <c r="F4" s="14" t="s">
        <v>87</v>
      </c>
      <c r="G4" s="7"/>
      <c r="H4" s="7" t="s">
        <v>31</v>
      </c>
      <c r="I4" s="7" t="s">
        <v>305</v>
      </c>
    </row>
    <row r="5" spans="1:9" ht="17" thickBot="1" x14ac:dyDescent="0.25">
      <c r="A5" s="6" t="s">
        <v>309</v>
      </c>
      <c r="B5" s="7" t="s">
        <v>310</v>
      </c>
      <c r="C5" s="8" t="s">
        <v>108</v>
      </c>
      <c r="D5" s="7" t="s">
        <v>4</v>
      </c>
      <c r="E5" s="7" t="s">
        <v>10</v>
      </c>
      <c r="F5" s="14" t="s">
        <v>88</v>
      </c>
      <c r="G5" s="7"/>
      <c r="H5" s="7" t="s">
        <v>31</v>
      </c>
      <c r="I5" s="7" t="s">
        <v>305</v>
      </c>
    </row>
    <row r="6" spans="1:9" ht="17" thickBot="1" x14ac:dyDescent="0.25">
      <c r="A6" s="6" t="s">
        <v>311</v>
      </c>
      <c r="B6" s="7" t="s">
        <v>312</v>
      </c>
      <c r="C6" s="8" t="s">
        <v>108</v>
      </c>
      <c r="D6" s="7" t="s">
        <v>4</v>
      </c>
      <c r="E6" s="7" t="s">
        <v>10</v>
      </c>
      <c r="F6" s="14" t="s">
        <v>89</v>
      </c>
      <c r="G6" s="7"/>
      <c r="H6" s="7" t="s">
        <v>31</v>
      </c>
      <c r="I6" s="7" t="s">
        <v>305</v>
      </c>
    </row>
    <row r="7" spans="1:9" ht="17" thickBot="1" x14ac:dyDescent="0.25">
      <c r="A7" s="6" t="s">
        <v>313</v>
      </c>
      <c r="B7" s="7" t="s">
        <v>492</v>
      </c>
      <c r="C7" s="8" t="s">
        <v>108</v>
      </c>
      <c r="D7" s="7" t="s">
        <v>4</v>
      </c>
      <c r="E7" s="7" t="s">
        <v>10</v>
      </c>
      <c r="F7" s="14" t="s">
        <v>90</v>
      </c>
      <c r="G7" s="7"/>
      <c r="H7" s="7" t="s">
        <v>31</v>
      </c>
      <c r="I7" s="7" t="s">
        <v>305</v>
      </c>
    </row>
    <row r="8" spans="1:9" ht="17" thickBot="1" x14ac:dyDescent="0.25">
      <c r="A8" s="6" t="s">
        <v>493</v>
      </c>
      <c r="B8" s="7" t="s">
        <v>314</v>
      </c>
      <c r="C8" s="8" t="s">
        <v>108</v>
      </c>
      <c r="D8" s="7" t="s">
        <v>4</v>
      </c>
      <c r="E8" s="7" t="s">
        <v>10</v>
      </c>
      <c r="F8" s="14" t="s">
        <v>91</v>
      </c>
      <c r="G8" s="7"/>
      <c r="H8" s="7" t="s">
        <v>31</v>
      </c>
      <c r="I8" s="7" t="s">
        <v>305</v>
      </c>
    </row>
    <row r="9" spans="1:9" ht="17" thickBot="1" x14ac:dyDescent="0.25">
      <c r="A9" s="6" t="s">
        <v>315</v>
      </c>
      <c r="B9" s="7" t="s">
        <v>316</v>
      </c>
      <c r="C9" s="8" t="s">
        <v>108</v>
      </c>
      <c r="D9" s="7" t="s">
        <v>4</v>
      </c>
      <c r="E9" s="7" t="s">
        <v>10</v>
      </c>
      <c r="F9" s="14" t="s">
        <v>92</v>
      </c>
      <c r="G9" s="7"/>
      <c r="H9" s="7" t="s">
        <v>31</v>
      </c>
      <c r="I9" s="7" t="s">
        <v>305</v>
      </c>
    </row>
    <row r="10" spans="1:9" ht="17" thickBot="1" x14ac:dyDescent="0.25">
      <c r="A10" s="6" t="s">
        <v>317</v>
      </c>
      <c r="B10" s="7" t="s">
        <v>318</v>
      </c>
      <c r="C10" s="8" t="s">
        <v>108</v>
      </c>
      <c r="D10" s="7" t="s">
        <v>1</v>
      </c>
      <c r="E10" s="7" t="s">
        <v>10</v>
      </c>
      <c r="F10" s="14" t="s">
        <v>93</v>
      </c>
      <c r="G10" s="7"/>
      <c r="H10" s="7" t="s">
        <v>31</v>
      </c>
      <c r="I10" s="7" t="s">
        <v>305</v>
      </c>
    </row>
    <row r="11" spans="1:9" ht="17" thickBot="1" x14ac:dyDescent="0.25">
      <c r="A11" s="6" t="s">
        <v>319</v>
      </c>
      <c r="B11" s="7" t="s">
        <v>271</v>
      </c>
      <c r="C11" s="8" t="s">
        <v>108</v>
      </c>
      <c r="D11" s="7" t="s">
        <v>4</v>
      </c>
      <c r="E11" s="7" t="s">
        <v>10</v>
      </c>
      <c r="F11" s="14" t="s">
        <v>94</v>
      </c>
      <c r="G11" s="7"/>
      <c r="H11" s="7" t="s">
        <v>31</v>
      </c>
      <c r="I11" s="7" t="s">
        <v>305</v>
      </c>
    </row>
    <row r="12" spans="1:9" ht="17" thickBot="1" x14ac:dyDescent="0.25">
      <c r="A12" s="6" t="s">
        <v>320</v>
      </c>
      <c r="B12" s="7" t="s">
        <v>321</v>
      </c>
      <c r="C12" s="8" t="s">
        <v>30</v>
      </c>
      <c r="D12" s="7" t="s">
        <v>4</v>
      </c>
      <c r="E12" s="7" t="s">
        <v>10</v>
      </c>
      <c r="F12" s="14" t="s">
        <v>95</v>
      </c>
      <c r="G12" s="7"/>
      <c r="H12" s="7" t="s">
        <v>31</v>
      </c>
      <c r="I12" s="7" t="s">
        <v>305</v>
      </c>
    </row>
    <row r="13" spans="1:9" ht="17" thickBot="1" x14ac:dyDescent="0.25">
      <c r="A13" s="6" t="s">
        <v>322</v>
      </c>
      <c r="B13" s="7" t="s">
        <v>323</v>
      </c>
      <c r="C13" s="8" t="s">
        <v>116</v>
      </c>
      <c r="D13" s="7" t="s">
        <v>1</v>
      </c>
      <c r="E13" s="7" t="s">
        <v>10</v>
      </c>
      <c r="F13" s="14" t="s">
        <v>96</v>
      </c>
      <c r="G13" s="7"/>
      <c r="H13" s="7" t="s">
        <v>31</v>
      </c>
      <c r="I13" s="7" t="s">
        <v>305</v>
      </c>
    </row>
    <row r="14" spans="1:9" ht="17" thickBot="1" x14ac:dyDescent="0.25">
      <c r="A14" s="6" t="s">
        <v>324</v>
      </c>
      <c r="B14" s="7" t="s">
        <v>325</v>
      </c>
      <c r="C14" s="8" t="s">
        <v>108</v>
      </c>
      <c r="D14" s="7" t="s">
        <v>1</v>
      </c>
      <c r="E14" s="7" t="s">
        <v>10</v>
      </c>
      <c r="F14" s="14" t="s">
        <v>97</v>
      </c>
      <c r="G14" s="7"/>
      <c r="H14" s="7" t="s">
        <v>31</v>
      </c>
      <c r="I14" s="7" t="s">
        <v>305</v>
      </c>
    </row>
    <row r="15" spans="1:9" ht="17" thickBot="1" x14ac:dyDescent="0.25">
      <c r="A15" s="6" t="s">
        <v>326</v>
      </c>
      <c r="B15" s="7" t="s">
        <v>259</v>
      </c>
      <c r="C15" s="8" t="s">
        <v>108</v>
      </c>
      <c r="D15" s="7" t="s">
        <v>4</v>
      </c>
      <c r="E15" s="7" t="s">
        <v>10</v>
      </c>
      <c r="F15" s="14" t="s">
        <v>98</v>
      </c>
      <c r="G15" s="7"/>
      <c r="H15" s="7" t="s">
        <v>31</v>
      </c>
      <c r="I15" s="7" t="s">
        <v>305</v>
      </c>
    </row>
    <row r="16" spans="1:9" ht="17" thickBot="1" x14ac:dyDescent="0.25">
      <c r="A16" s="6" t="s">
        <v>327</v>
      </c>
      <c r="B16" s="7" t="s">
        <v>132</v>
      </c>
      <c r="C16" s="8" t="s">
        <v>108</v>
      </c>
      <c r="D16" s="7" t="s">
        <v>1</v>
      </c>
      <c r="E16" s="7" t="s">
        <v>10</v>
      </c>
      <c r="F16" s="14" t="s">
        <v>99</v>
      </c>
      <c r="G16" s="7"/>
      <c r="H16" s="7" t="s">
        <v>31</v>
      </c>
      <c r="I16" s="7" t="s">
        <v>305</v>
      </c>
    </row>
    <row r="17" spans="1:9" ht="17" thickBot="1" x14ac:dyDescent="0.25">
      <c r="A17" s="6" t="s">
        <v>328</v>
      </c>
      <c r="B17" s="7" t="s">
        <v>123</v>
      </c>
      <c r="C17" s="8" t="s">
        <v>108</v>
      </c>
      <c r="D17" s="7" t="s">
        <v>1</v>
      </c>
      <c r="E17" s="7" t="s">
        <v>10</v>
      </c>
      <c r="F17" s="14" t="s">
        <v>100</v>
      </c>
      <c r="G17" s="7"/>
      <c r="H17" s="7" t="s">
        <v>31</v>
      </c>
      <c r="I17" s="7" t="s">
        <v>305</v>
      </c>
    </row>
    <row r="18" spans="1:9" ht="17" thickBot="1" x14ac:dyDescent="0.25">
      <c r="A18" s="6" t="s">
        <v>329</v>
      </c>
      <c r="B18" s="7" t="s">
        <v>285</v>
      </c>
      <c r="C18" s="8" t="s">
        <v>108</v>
      </c>
      <c r="D18" s="7" t="s">
        <v>4</v>
      </c>
      <c r="E18" s="7" t="s">
        <v>10</v>
      </c>
      <c r="F18" s="14" t="s">
        <v>101</v>
      </c>
      <c r="G18" s="7"/>
      <c r="H18" s="7" t="s">
        <v>31</v>
      </c>
      <c r="I18" s="7" t="s">
        <v>305</v>
      </c>
    </row>
    <row r="19" spans="1:9" ht="17" thickBot="1" x14ac:dyDescent="0.25">
      <c r="A19" s="6" t="s">
        <v>330</v>
      </c>
      <c r="B19" s="7" t="s">
        <v>331</v>
      </c>
      <c r="C19" s="8" t="s">
        <v>108</v>
      </c>
      <c r="D19" s="7" t="s">
        <v>1</v>
      </c>
      <c r="E19" s="7" t="s">
        <v>10</v>
      </c>
      <c r="F19" s="14" t="s">
        <v>102</v>
      </c>
      <c r="G19" s="7"/>
      <c r="H19" s="7" t="s">
        <v>31</v>
      </c>
      <c r="I19" s="7" t="s">
        <v>305</v>
      </c>
    </row>
    <row r="20" spans="1:9" ht="17" thickBot="1" x14ac:dyDescent="0.25">
      <c r="A20" s="16" t="s">
        <v>332</v>
      </c>
      <c r="B20" s="17" t="s">
        <v>333</v>
      </c>
      <c r="C20" s="18" t="s">
        <v>108</v>
      </c>
      <c r="D20" s="17" t="s">
        <v>4</v>
      </c>
      <c r="E20" s="17" t="s">
        <v>10</v>
      </c>
      <c r="F20" s="20" t="s">
        <v>103</v>
      </c>
      <c r="G20" s="7"/>
      <c r="H20" s="7" t="s">
        <v>31</v>
      </c>
      <c r="I20" s="7" t="s">
        <v>305</v>
      </c>
    </row>
    <row r="21" spans="1:9" ht="17" thickBot="1" x14ac:dyDescent="0.25">
      <c r="A21" s="16" t="s">
        <v>145</v>
      </c>
      <c r="B21" s="17" t="s">
        <v>112</v>
      </c>
      <c r="C21" s="18" t="s">
        <v>108</v>
      </c>
      <c r="D21" s="17" t="s">
        <v>4</v>
      </c>
      <c r="E21" s="17" t="s">
        <v>69</v>
      </c>
      <c r="F21" s="17"/>
      <c r="G21" s="7"/>
      <c r="H21" s="7" t="s">
        <v>31</v>
      </c>
      <c r="I21" s="7" t="s">
        <v>305</v>
      </c>
    </row>
    <row r="22" spans="1:9" ht="17" thickBot="1" x14ac:dyDescent="0.25">
      <c r="A22" s="6" t="s">
        <v>334</v>
      </c>
      <c r="B22" s="7" t="s">
        <v>335</v>
      </c>
      <c r="C22" s="8" t="s">
        <v>108</v>
      </c>
      <c r="D22" s="7" t="s">
        <v>4</v>
      </c>
      <c r="E22" s="7" t="s">
        <v>69</v>
      </c>
      <c r="F22" s="7"/>
      <c r="G22" s="7"/>
      <c r="H22" s="7" t="s">
        <v>31</v>
      </c>
      <c r="I22" s="7" t="s">
        <v>305</v>
      </c>
    </row>
    <row r="23" spans="1:9" ht="17" thickBot="1" x14ac:dyDescent="0.25">
      <c r="A23" s="6" t="s">
        <v>336</v>
      </c>
      <c r="B23" s="7" t="s">
        <v>337</v>
      </c>
      <c r="C23" s="8" t="s">
        <v>108</v>
      </c>
      <c r="D23" s="7" t="s">
        <v>4</v>
      </c>
      <c r="E23" s="7" t="s">
        <v>69</v>
      </c>
      <c r="F23" s="7"/>
      <c r="G23" s="7"/>
      <c r="H23" s="7" t="s">
        <v>31</v>
      </c>
      <c r="I23" s="7" t="s">
        <v>305</v>
      </c>
    </row>
    <row r="24" spans="1:9" ht="17" thickBot="1" x14ac:dyDescent="0.25">
      <c r="A24" s="6" t="s">
        <v>338</v>
      </c>
      <c r="B24" s="7" t="s">
        <v>339</v>
      </c>
      <c r="C24" s="8" t="s">
        <v>116</v>
      </c>
      <c r="D24" s="7" t="s">
        <v>4</v>
      </c>
      <c r="E24" s="7" t="s">
        <v>69</v>
      </c>
      <c r="F24" s="7"/>
      <c r="G24" s="7"/>
      <c r="H24" s="7" t="s">
        <v>31</v>
      </c>
      <c r="I24" s="7" t="s">
        <v>305</v>
      </c>
    </row>
    <row r="25" spans="1:9" ht="17" thickBot="1" x14ac:dyDescent="0.25">
      <c r="A25" s="6" t="s">
        <v>528</v>
      </c>
      <c r="B25" s="7" t="s">
        <v>527</v>
      </c>
      <c r="C25" s="8" t="s">
        <v>108</v>
      </c>
      <c r="D25" s="7" t="s">
        <v>1</v>
      </c>
      <c r="E25" s="7" t="s">
        <v>69</v>
      </c>
      <c r="F25" s="7"/>
      <c r="G25" s="7"/>
      <c r="H25" s="7" t="s">
        <v>31</v>
      </c>
      <c r="I25" s="7" t="s">
        <v>305</v>
      </c>
    </row>
    <row r="26" spans="1:9" ht="17" thickBot="1" x14ac:dyDescent="0.25">
      <c r="A26" s="6" t="s">
        <v>340</v>
      </c>
      <c r="B26" s="7" t="s">
        <v>113</v>
      </c>
      <c r="C26" s="8" t="s">
        <v>108</v>
      </c>
      <c r="D26" s="7" t="s">
        <v>1</v>
      </c>
      <c r="E26" s="7" t="s">
        <v>69</v>
      </c>
      <c r="F26" s="7"/>
      <c r="G26" s="7"/>
      <c r="H26" s="7" t="s">
        <v>31</v>
      </c>
      <c r="I26" s="7" t="s">
        <v>305</v>
      </c>
    </row>
    <row r="27" spans="1:9" ht="17" thickBot="1" x14ac:dyDescent="0.25">
      <c r="A27" s="6" t="s">
        <v>341</v>
      </c>
      <c r="B27" s="7" t="s">
        <v>66</v>
      </c>
      <c r="C27" s="8" t="s">
        <v>108</v>
      </c>
      <c r="D27" s="7" t="s">
        <v>1</v>
      </c>
      <c r="E27" s="7" t="s">
        <v>69</v>
      </c>
      <c r="F27" s="7"/>
      <c r="G27" s="7"/>
      <c r="H27" s="7" t="s">
        <v>31</v>
      </c>
      <c r="I27" s="7" t="s">
        <v>305</v>
      </c>
    </row>
    <row r="28" spans="1:9" ht="17" thickBot="1" x14ac:dyDescent="0.25">
      <c r="A28" s="6" t="s">
        <v>342</v>
      </c>
      <c r="B28" s="7" t="s">
        <v>343</v>
      </c>
      <c r="C28" s="8" t="s">
        <v>108</v>
      </c>
      <c r="D28" s="7" t="s">
        <v>1</v>
      </c>
      <c r="E28" s="7" t="s">
        <v>69</v>
      </c>
      <c r="F28" s="7"/>
      <c r="G28" s="7"/>
      <c r="H28" s="7" t="s">
        <v>31</v>
      </c>
      <c r="I28" s="7" t="s">
        <v>305</v>
      </c>
    </row>
    <row r="29" spans="1:9" ht="17" thickBot="1" x14ac:dyDescent="0.25">
      <c r="A29" s="6" t="s">
        <v>344</v>
      </c>
      <c r="B29" s="7" t="s">
        <v>345</v>
      </c>
      <c r="C29" s="8" t="s">
        <v>116</v>
      </c>
      <c r="D29" s="7" t="s">
        <v>7</v>
      </c>
      <c r="E29" s="7" t="s">
        <v>69</v>
      </c>
      <c r="F29" s="7"/>
      <c r="G29" s="7"/>
      <c r="H29" s="7" t="s">
        <v>31</v>
      </c>
      <c r="I29" s="7" t="s">
        <v>305</v>
      </c>
    </row>
    <row r="30" spans="1:9" ht="17" thickBot="1" x14ac:dyDescent="0.25">
      <c r="A30" s="6" t="s">
        <v>494</v>
      </c>
      <c r="B30" s="7" t="s">
        <v>495</v>
      </c>
      <c r="C30" s="8" t="s">
        <v>108</v>
      </c>
      <c r="D30" s="7" t="s">
        <v>4</v>
      </c>
      <c r="E30" s="6" t="s">
        <v>10</v>
      </c>
      <c r="F30" s="6" t="s">
        <v>86</v>
      </c>
      <c r="G30" s="6"/>
      <c r="H30" s="6" t="s">
        <v>348</v>
      </c>
      <c r="I30" s="7" t="s">
        <v>305</v>
      </c>
    </row>
    <row r="31" spans="1:9" ht="17" thickBot="1" x14ac:dyDescent="0.25">
      <c r="A31" s="6" t="s">
        <v>496</v>
      </c>
      <c r="B31" s="7" t="s">
        <v>497</v>
      </c>
      <c r="C31" s="8" t="s">
        <v>108</v>
      </c>
      <c r="D31" s="7" t="s">
        <v>4</v>
      </c>
      <c r="E31" s="6" t="s">
        <v>10</v>
      </c>
      <c r="F31" s="6" t="s">
        <v>87</v>
      </c>
      <c r="G31" s="6"/>
      <c r="H31" s="6" t="s">
        <v>348</v>
      </c>
      <c r="I31" s="7" t="s">
        <v>305</v>
      </c>
    </row>
    <row r="32" spans="1:9" ht="17" thickBot="1" x14ac:dyDescent="0.25">
      <c r="A32" s="6" t="s">
        <v>498</v>
      </c>
      <c r="B32" s="7" t="s">
        <v>389</v>
      </c>
      <c r="C32" s="8" t="s">
        <v>108</v>
      </c>
      <c r="D32" s="7" t="s">
        <v>4</v>
      </c>
      <c r="E32" s="6" t="s">
        <v>10</v>
      </c>
      <c r="F32" s="6" t="s">
        <v>88</v>
      </c>
      <c r="G32" s="6"/>
      <c r="H32" s="6" t="s">
        <v>348</v>
      </c>
      <c r="I32" s="7" t="s">
        <v>305</v>
      </c>
    </row>
    <row r="33" spans="1:9" ht="17" thickBot="1" x14ac:dyDescent="0.25">
      <c r="A33" s="6" t="s">
        <v>499</v>
      </c>
      <c r="B33" s="7" t="s">
        <v>314</v>
      </c>
      <c r="C33" s="8" t="s">
        <v>108</v>
      </c>
      <c r="D33" s="7" t="s">
        <v>4</v>
      </c>
      <c r="E33" s="6" t="s">
        <v>10</v>
      </c>
      <c r="F33" s="6" t="s">
        <v>89</v>
      </c>
      <c r="G33" s="6"/>
      <c r="H33" s="6" t="s">
        <v>348</v>
      </c>
      <c r="I33" s="7" t="s">
        <v>305</v>
      </c>
    </row>
    <row r="34" spans="1:9" ht="17" thickBot="1" x14ac:dyDescent="0.25">
      <c r="A34" s="6" t="s">
        <v>500</v>
      </c>
      <c r="B34" s="7" t="s">
        <v>501</v>
      </c>
      <c r="C34" s="8" t="s">
        <v>108</v>
      </c>
      <c r="D34" s="7" t="s">
        <v>4</v>
      </c>
      <c r="E34" s="6" t="s">
        <v>10</v>
      </c>
      <c r="F34" s="6" t="s">
        <v>90</v>
      </c>
      <c r="G34" s="6"/>
      <c r="H34" s="6" t="s">
        <v>348</v>
      </c>
      <c r="I34" s="7" t="s">
        <v>305</v>
      </c>
    </row>
    <row r="35" spans="1:9" ht="17" thickBot="1" x14ac:dyDescent="0.25">
      <c r="A35" s="6" t="s">
        <v>502</v>
      </c>
      <c r="B35" s="7" t="s">
        <v>503</v>
      </c>
      <c r="C35" s="8" t="s">
        <v>116</v>
      </c>
      <c r="D35" s="7" t="s">
        <v>4</v>
      </c>
      <c r="E35" s="6" t="s">
        <v>10</v>
      </c>
      <c r="F35" s="6" t="s">
        <v>91</v>
      </c>
      <c r="G35" s="6"/>
      <c r="H35" s="6" t="s">
        <v>348</v>
      </c>
      <c r="I35" s="7" t="s">
        <v>305</v>
      </c>
    </row>
    <row r="36" spans="1:9" ht="17" thickBot="1" x14ac:dyDescent="0.25">
      <c r="A36" s="6" t="s">
        <v>504</v>
      </c>
      <c r="B36" s="7" t="s">
        <v>132</v>
      </c>
      <c r="C36" s="8" t="s">
        <v>108</v>
      </c>
      <c r="D36" s="7" t="s">
        <v>4</v>
      </c>
      <c r="E36" s="6" t="s">
        <v>10</v>
      </c>
      <c r="F36" s="6" t="s">
        <v>92</v>
      </c>
      <c r="G36" s="6"/>
      <c r="H36" s="6" t="s">
        <v>348</v>
      </c>
      <c r="I36" s="7" t="s">
        <v>305</v>
      </c>
    </row>
    <row r="37" spans="1:9" ht="17" thickBot="1" x14ac:dyDescent="0.25">
      <c r="A37" s="6" t="s">
        <v>506</v>
      </c>
      <c r="B37" s="7" t="s">
        <v>481</v>
      </c>
      <c r="C37" s="8" t="s">
        <v>116</v>
      </c>
      <c r="D37" s="7" t="s">
        <v>1</v>
      </c>
      <c r="E37" s="6" t="s">
        <v>10</v>
      </c>
      <c r="F37" s="6" t="s">
        <v>93</v>
      </c>
      <c r="G37" s="6"/>
      <c r="H37" s="6" t="s">
        <v>348</v>
      </c>
      <c r="I37" s="7" t="s">
        <v>305</v>
      </c>
    </row>
    <row r="38" spans="1:9" ht="17" thickBot="1" x14ac:dyDescent="0.25">
      <c r="A38" s="6" t="s">
        <v>505</v>
      </c>
      <c r="B38" s="7" t="s">
        <v>321</v>
      </c>
      <c r="C38" s="8" t="s">
        <v>108</v>
      </c>
      <c r="D38" s="7" t="s">
        <v>4</v>
      </c>
      <c r="E38" s="6" t="s">
        <v>10</v>
      </c>
      <c r="F38" s="6" t="s">
        <v>94</v>
      </c>
      <c r="G38" s="6"/>
      <c r="H38" s="6" t="s">
        <v>348</v>
      </c>
      <c r="I38" s="7" t="s">
        <v>305</v>
      </c>
    </row>
    <row r="39" spans="1:9" ht="17" thickBot="1" x14ac:dyDescent="0.25">
      <c r="A39" s="6" t="s">
        <v>507</v>
      </c>
      <c r="B39" s="7" t="s">
        <v>508</v>
      </c>
      <c r="C39" s="8" t="s">
        <v>108</v>
      </c>
      <c r="D39" s="7" t="s">
        <v>4</v>
      </c>
      <c r="E39" s="6" t="s">
        <v>10</v>
      </c>
      <c r="F39" s="6" t="s">
        <v>95</v>
      </c>
      <c r="G39" s="6"/>
      <c r="H39" s="6" t="s">
        <v>348</v>
      </c>
      <c r="I39" s="7" t="s">
        <v>305</v>
      </c>
    </row>
    <row r="40" spans="1:9" ht="17" thickBot="1" x14ac:dyDescent="0.25">
      <c r="A40" s="6" t="s">
        <v>279</v>
      </c>
      <c r="B40" s="7" t="s">
        <v>280</v>
      </c>
      <c r="C40" s="8" t="s">
        <v>108</v>
      </c>
      <c r="D40" s="7" t="s">
        <v>1</v>
      </c>
      <c r="E40" s="6" t="s">
        <v>10</v>
      </c>
      <c r="F40" s="6" t="s">
        <v>96</v>
      </c>
      <c r="G40" s="6"/>
      <c r="H40" s="6" t="s">
        <v>348</v>
      </c>
      <c r="I40" s="7" t="s">
        <v>305</v>
      </c>
    </row>
    <row r="41" spans="1:9" ht="17" thickBot="1" x14ac:dyDescent="0.25">
      <c r="A41" s="6" t="s">
        <v>509</v>
      </c>
      <c r="B41" s="7" t="s">
        <v>510</v>
      </c>
      <c r="C41" s="8" t="s">
        <v>108</v>
      </c>
      <c r="D41" s="7" t="s">
        <v>1</v>
      </c>
      <c r="E41" s="6" t="s">
        <v>10</v>
      </c>
      <c r="F41" s="6" t="s">
        <v>97</v>
      </c>
      <c r="G41" s="6"/>
      <c r="H41" s="6" t="s">
        <v>348</v>
      </c>
      <c r="I41" s="7" t="s">
        <v>305</v>
      </c>
    </row>
    <row r="42" spans="1:9" ht="17" thickBot="1" x14ac:dyDescent="0.25">
      <c r="A42" s="6" t="s">
        <v>511</v>
      </c>
      <c r="B42" s="7" t="s">
        <v>512</v>
      </c>
      <c r="C42" s="8" t="s">
        <v>108</v>
      </c>
      <c r="D42" s="7" t="s">
        <v>4</v>
      </c>
      <c r="E42" s="6" t="s">
        <v>10</v>
      </c>
      <c r="F42" s="6" t="s">
        <v>98</v>
      </c>
      <c r="G42" s="6"/>
      <c r="H42" s="6" t="s">
        <v>348</v>
      </c>
      <c r="I42" s="7" t="s">
        <v>305</v>
      </c>
    </row>
    <row r="43" spans="1:9" ht="17" thickBot="1" x14ac:dyDescent="0.25">
      <c r="A43" s="6" t="s">
        <v>513</v>
      </c>
      <c r="B43" s="7" t="s">
        <v>514</v>
      </c>
      <c r="C43" s="8" t="s">
        <v>108</v>
      </c>
      <c r="D43" s="7" t="s">
        <v>1</v>
      </c>
      <c r="E43" s="6" t="s">
        <v>10</v>
      </c>
      <c r="F43" s="6" t="s">
        <v>99</v>
      </c>
      <c r="G43" s="6"/>
      <c r="H43" s="6" t="s">
        <v>348</v>
      </c>
      <c r="I43" s="7" t="s">
        <v>305</v>
      </c>
    </row>
    <row r="44" spans="1:9" ht="17" thickBot="1" x14ac:dyDescent="0.25">
      <c r="A44" s="6" t="s">
        <v>515</v>
      </c>
      <c r="B44" s="7" t="s">
        <v>516</v>
      </c>
      <c r="C44" s="8" t="s">
        <v>116</v>
      </c>
      <c r="D44" s="7" t="s">
        <v>1</v>
      </c>
      <c r="E44" s="6" t="s">
        <v>10</v>
      </c>
      <c r="F44" s="6" t="s">
        <v>100</v>
      </c>
      <c r="G44" s="6"/>
      <c r="H44" s="6" t="s">
        <v>348</v>
      </c>
      <c r="I44" s="7" t="s">
        <v>305</v>
      </c>
    </row>
    <row r="45" spans="1:9" ht="17" thickBot="1" x14ac:dyDescent="0.25">
      <c r="A45" s="6" t="s">
        <v>517</v>
      </c>
      <c r="B45" s="7" t="s">
        <v>173</v>
      </c>
      <c r="C45" s="8" t="s">
        <v>108</v>
      </c>
      <c r="D45" s="7" t="s">
        <v>4</v>
      </c>
      <c r="E45" s="6" t="s">
        <v>10</v>
      </c>
      <c r="F45" s="6" t="s">
        <v>101</v>
      </c>
      <c r="G45" s="6"/>
      <c r="H45" s="6" t="s">
        <v>348</v>
      </c>
      <c r="I45" s="7" t="s">
        <v>305</v>
      </c>
    </row>
    <row r="46" spans="1:9" ht="17" thickBot="1" x14ac:dyDescent="0.25">
      <c r="A46" s="6" t="s">
        <v>518</v>
      </c>
      <c r="B46" s="7" t="s">
        <v>519</v>
      </c>
      <c r="C46" s="8" t="s">
        <v>116</v>
      </c>
      <c r="D46" s="7" t="s">
        <v>1</v>
      </c>
      <c r="E46" s="6" t="s">
        <v>10</v>
      </c>
      <c r="F46" s="6" t="s">
        <v>102</v>
      </c>
      <c r="G46" s="6"/>
      <c r="H46" s="6" t="s">
        <v>348</v>
      </c>
      <c r="I46" s="7" t="s">
        <v>305</v>
      </c>
    </row>
    <row r="47" spans="1:9" ht="17" thickBot="1" x14ac:dyDescent="0.25">
      <c r="A47" s="6" t="s">
        <v>520</v>
      </c>
      <c r="B47" s="7" t="s">
        <v>521</v>
      </c>
      <c r="C47" s="8" t="s">
        <v>108</v>
      </c>
      <c r="D47" s="7" t="s">
        <v>4</v>
      </c>
      <c r="E47" s="6" t="s">
        <v>10</v>
      </c>
      <c r="F47" s="6" t="s">
        <v>103</v>
      </c>
      <c r="G47" s="6"/>
      <c r="H47" s="6" t="s">
        <v>348</v>
      </c>
      <c r="I47" s="7" t="s">
        <v>305</v>
      </c>
    </row>
    <row r="48" spans="1:9" ht="17" thickBot="1" x14ac:dyDescent="0.25">
      <c r="A48" s="16" t="s">
        <v>225</v>
      </c>
      <c r="B48" s="17" t="s">
        <v>522</v>
      </c>
      <c r="C48" s="18" t="s">
        <v>108</v>
      </c>
      <c r="D48" s="17" t="s">
        <v>4</v>
      </c>
      <c r="E48" s="16" t="s">
        <v>69</v>
      </c>
      <c r="F48" s="16"/>
      <c r="G48" s="16"/>
      <c r="H48" s="16" t="s">
        <v>348</v>
      </c>
      <c r="I48" s="7" t="s">
        <v>305</v>
      </c>
    </row>
    <row r="49" spans="1:9" ht="17" thickBot="1" x14ac:dyDescent="0.25">
      <c r="A49" s="6" t="s">
        <v>523</v>
      </c>
      <c r="B49" s="7" t="s">
        <v>132</v>
      </c>
      <c r="C49" s="8" t="s">
        <v>108</v>
      </c>
      <c r="D49" s="7" t="s">
        <v>4</v>
      </c>
      <c r="E49" s="6" t="s">
        <v>69</v>
      </c>
      <c r="F49" s="6"/>
      <c r="G49" s="6"/>
      <c r="H49" s="6" t="s">
        <v>348</v>
      </c>
      <c r="I49" s="7" t="s">
        <v>305</v>
      </c>
    </row>
    <row r="50" spans="1:9" ht="17" thickBot="1" x14ac:dyDescent="0.25">
      <c r="A50" s="6" t="s">
        <v>524</v>
      </c>
      <c r="B50" s="7" t="s">
        <v>525</v>
      </c>
      <c r="C50" s="8" t="s">
        <v>116</v>
      </c>
      <c r="D50" s="7" t="s">
        <v>4</v>
      </c>
      <c r="E50" s="6" t="s">
        <v>69</v>
      </c>
      <c r="F50" s="6"/>
      <c r="G50" s="6"/>
      <c r="H50" s="6" t="s">
        <v>348</v>
      </c>
      <c r="I50" s="7" t="s">
        <v>305</v>
      </c>
    </row>
    <row r="51" spans="1:9" ht="17" thickBot="1" x14ac:dyDescent="0.25">
      <c r="A51" s="6" t="s">
        <v>526</v>
      </c>
      <c r="B51" s="7" t="s">
        <v>113</v>
      </c>
      <c r="C51" s="8" t="s">
        <v>108</v>
      </c>
      <c r="D51" s="7" t="s">
        <v>4</v>
      </c>
      <c r="E51" s="6" t="s">
        <v>69</v>
      </c>
      <c r="F51" s="6"/>
      <c r="G51" s="6"/>
      <c r="H51" s="6" t="s">
        <v>348</v>
      </c>
      <c r="I51" s="7" t="s">
        <v>305</v>
      </c>
    </row>
    <row r="52" spans="1:9" ht="17" thickBot="1" x14ac:dyDescent="0.25">
      <c r="A52" s="6" t="s">
        <v>529</v>
      </c>
      <c r="B52" s="7" t="s">
        <v>530</v>
      </c>
      <c r="C52" s="8" t="s">
        <v>108</v>
      </c>
      <c r="D52" s="7" t="s">
        <v>1</v>
      </c>
      <c r="E52" s="6" t="s">
        <v>69</v>
      </c>
      <c r="F52" s="6"/>
      <c r="G52" s="6"/>
      <c r="H52" s="6" t="s">
        <v>348</v>
      </c>
      <c r="I52" s="7" t="s">
        <v>305</v>
      </c>
    </row>
    <row r="53" spans="1:9" ht="17" thickBot="1" x14ac:dyDescent="0.25">
      <c r="A53" s="6" t="s">
        <v>531</v>
      </c>
      <c r="B53" s="7" t="s">
        <v>527</v>
      </c>
      <c r="C53" s="8" t="s">
        <v>108</v>
      </c>
      <c r="D53" s="7" t="s">
        <v>1</v>
      </c>
      <c r="E53" s="6" t="s">
        <v>69</v>
      </c>
      <c r="F53" s="6"/>
      <c r="G53" s="6"/>
      <c r="H53" s="6" t="s">
        <v>348</v>
      </c>
      <c r="I53" s="7" t="s">
        <v>305</v>
      </c>
    </row>
    <row r="54" spans="1:9" ht="17" thickBot="1" x14ac:dyDescent="0.25">
      <c r="A54" s="6" t="s">
        <v>532</v>
      </c>
      <c r="B54" s="7" t="s">
        <v>533</v>
      </c>
      <c r="C54" s="8" t="s">
        <v>108</v>
      </c>
      <c r="D54" s="7" t="s">
        <v>1</v>
      </c>
      <c r="E54" s="6" t="s">
        <v>69</v>
      </c>
      <c r="F54" s="6"/>
      <c r="G54" s="6"/>
      <c r="H54" s="6" t="s">
        <v>348</v>
      </c>
      <c r="I54" s="7" t="s">
        <v>305</v>
      </c>
    </row>
    <row r="55" spans="1:9" ht="17" thickBot="1" x14ac:dyDescent="0.25">
      <c r="A55" s="6" t="s">
        <v>534</v>
      </c>
      <c r="B55" s="7" t="s">
        <v>535</v>
      </c>
      <c r="C55" s="8" t="s">
        <v>108</v>
      </c>
      <c r="D55" s="7" t="s">
        <v>1</v>
      </c>
      <c r="E55" s="6" t="s">
        <v>69</v>
      </c>
      <c r="F55" s="6"/>
      <c r="G55" s="6"/>
      <c r="H55" s="6" t="s">
        <v>348</v>
      </c>
      <c r="I55" s="7" t="s">
        <v>305</v>
      </c>
    </row>
    <row r="56" spans="1:9" ht="17" thickBot="1" x14ac:dyDescent="0.25">
      <c r="A56" s="6" t="s">
        <v>536</v>
      </c>
      <c r="B56" s="7" t="s">
        <v>537</v>
      </c>
      <c r="C56" s="8" t="s">
        <v>108</v>
      </c>
      <c r="D56" s="7" t="s">
        <v>7</v>
      </c>
      <c r="E56" s="6" t="s">
        <v>69</v>
      </c>
      <c r="F56" s="6"/>
      <c r="G56" s="6"/>
      <c r="H56" s="6" t="s">
        <v>348</v>
      </c>
      <c r="I56" s="7" t="s">
        <v>305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F7" sqref="F7"/>
    </sheetView>
  </sheetViews>
  <sheetFormatPr baseColWidth="10" defaultRowHeight="16" x14ac:dyDescent="0.2"/>
  <sheetData>
    <row r="1" spans="1:19" x14ac:dyDescent="0.2">
      <c r="A1" s="28" t="s">
        <v>264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2">
      <c r="A2" s="28" t="s">
        <v>2</v>
      </c>
      <c r="B2" s="29" t="s">
        <v>10</v>
      </c>
      <c r="C2" s="29"/>
      <c r="D2" s="29"/>
      <c r="E2" s="29"/>
      <c r="F2" s="29"/>
      <c r="G2" s="29"/>
      <c r="H2" s="30" t="s">
        <v>13</v>
      </c>
      <c r="I2" s="30"/>
      <c r="J2" s="30"/>
      <c r="K2" s="30"/>
      <c r="L2" s="30"/>
      <c r="M2" s="30"/>
      <c r="N2" s="29" t="s">
        <v>11</v>
      </c>
      <c r="O2" s="29"/>
      <c r="P2" s="29"/>
      <c r="Q2" s="29"/>
      <c r="R2" s="29"/>
      <c r="S2" s="29"/>
    </row>
    <row r="3" spans="1:19" x14ac:dyDescent="0.2">
      <c r="A3" s="28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x14ac:dyDescent="0.2">
      <c r="A4" s="15" t="s">
        <v>4</v>
      </c>
      <c r="B4" s="1">
        <v>1</v>
      </c>
      <c r="C4" s="5">
        <f>(B4*100)/F4</f>
        <v>14.285714285714286</v>
      </c>
      <c r="D4" s="5">
        <v>6</v>
      </c>
      <c r="E4" s="5">
        <f>(D4*100)/F4</f>
        <v>85.714285714285708</v>
      </c>
      <c r="F4" s="5">
        <f>(B4+D4)</f>
        <v>7</v>
      </c>
      <c r="G4" s="2">
        <f>(F4*100)/F$11</f>
        <v>38.888888888888886</v>
      </c>
      <c r="H4" s="1">
        <v>1</v>
      </c>
      <c r="I4" s="5">
        <f>(H4*100)/L4</f>
        <v>33.333333333333336</v>
      </c>
      <c r="J4" s="5">
        <v>2</v>
      </c>
      <c r="K4" s="5">
        <f>(J4*100)/L4</f>
        <v>66.666666666666671</v>
      </c>
      <c r="L4" s="5">
        <f>(H4+J4)</f>
        <v>3</v>
      </c>
      <c r="M4" s="2">
        <f>(L4*100)/L$11</f>
        <v>33.333333333333336</v>
      </c>
      <c r="N4" s="5">
        <f>(B4+H4)</f>
        <v>2</v>
      </c>
      <c r="O4" s="2">
        <f>(N4*100)/R4</f>
        <v>20</v>
      </c>
      <c r="P4" s="5">
        <f>(D4+J4)</f>
        <v>8</v>
      </c>
      <c r="Q4" s="2">
        <f>(P4*100)/R4</f>
        <v>80</v>
      </c>
      <c r="R4" s="5">
        <f>(N4+P4)</f>
        <v>10</v>
      </c>
      <c r="S4" s="2">
        <f>(R4*100)/R$11</f>
        <v>37.037037037037038</v>
      </c>
    </row>
    <row r="5" spans="1:19" x14ac:dyDescent="0.2">
      <c r="A5" s="15" t="s">
        <v>1</v>
      </c>
      <c r="B5" s="1">
        <v>1</v>
      </c>
      <c r="C5" s="5">
        <f t="shared" ref="C5:C11" si="0">(B5*100)/F5</f>
        <v>11.111111111111111</v>
      </c>
      <c r="D5" s="5">
        <v>8</v>
      </c>
      <c r="E5" s="5">
        <f t="shared" ref="E5:E11" si="1">(D5*100)/F5</f>
        <v>88.888888888888886</v>
      </c>
      <c r="F5" s="5">
        <f t="shared" ref="F5:F11" si="2">(B5+D5)</f>
        <v>9</v>
      </c>
      <c r="G5" s="2">
        <f t="shared" ref="G5:G11" si="3">(F5*100)/F$11</f>
        <v>50</v>
      </c>
      <c r="H5" s="1">
        <v>0</v>
      </c>
      <c r="I5" s="5">
        <v>0</v>
      </c>
      <c r="J5" s="5">
        <v>3</v>
      </c>
      <c r="K5" s="5">
        <f t="shared" ref="K5:K11" si="4">(J5*100)/L5</f>
        <v>100</v>
      </c>
      <c r="L5" s="5">
        <f t="shared" ref="L5:L11" si="5">(H5+J5)</f>
        <v>3</v>
      </c>
      <c r="M5" s="2">
        <f t="shared" ref="M5:M11" si="6">(L5*100)/L$11</f>
        <v>33.333333333333336</v>
      </c>
      <c r="N5" s="5">
        <f t="shared" ref="N5:N11" si="7">(B5+H5)</f>
        <v>1</v>
      </c>
      <c r="O5" s="2">
        <f t="shared" ref="O5:O11" si="8">(N5*100)/R5</f>
        <v>8.3333333333333339</v>
      </c>
      <c r="P5" s="5">
        <f t="shared" ref="P5:P11" si="9">(D5+J5)</f>
        <v>11</v>
      </c>
      <c r="Q5" s="2">
        <f t="shared" ref="Q5:Q11" si="10">(P5*100)/R5</f>
        <v>91.666666666666671</v>
      </c>
      <c r="R5" s="5">
        <f t="shared" ref="R5:R11" si="11">(N5+P5)</f>
        <v>12</v>
      </c>
      <c r="S5" s="2">
        <f t="shared" ref="S5:S11" si="12">(R5*100)/R$11</f>
        <v>44.444444444444443</v>
      </c>
    </row>
    <row r="6" spans="1:19" x14ac:dyDescent="0.2">
      <c r="A6" s="15" t="s">
        <v>7</v>
      </c>
      <c r="B6" s="1">
        <v>0</v>
      </c>
      <c r="C6" s="5">
        <v>0</v>
      </c>
      <c r="D6" s="5">
        <v>0</v>
      </c>
      <c r="E6" s="5">
        <v>0</v>
      </c>
      <c r="F6" s="5">
        <f t="shared" si="2"/>
        <v>0</v>
      </c>
      <c r="G6" s="2">
        <f t="shared" si="3"/>
        <v>0</v>
      </c>
      <c r="H6" s="1">
        <v>0</v>
      </c>
      <c r="I6" s="5">
        <v>0</v>
      </c>
      <c r="J6" s="5">
        <v>1</v>
      </c>
      <c r="K6" s="5">
        <f t="shared" si="4"/>
        <v>100</v>
      </c>
      <c r="L6" s="5">
        <f t="shared" si="5"/>
        <v>1</v>
      </c>
      <c r="M6" s="2">
        <f t="shared" si="6"/>
        <v>11.111111111111111</v>
      </c>
      <c r="N6" s="5">
        <f t="shared" si="7"/>
        <v>0</v>
      </c>
      <c r="O6" s="2">
        <f t="shared" si="8"/>
        <v>0</v>
      </c>
      <c r="P6" s="5">
        <f t="shared" si="9"/>
        <v>1</v>
      </c>
      <c r="Q6" s="2">
        <f t="shared" si="10"/>
        <v>100</v>
      </c>
      <c r="R6" s="5">
        <f t="shared" si="11"/>
        <v>1</v>
      </c>
      <c r="S6" s="2">
        <f t="shared" si="12"/>
        <v>3.7037037037037037</v>
      </c>
    </row>
    <row r="7" spans="1:19" x14ac:dyDescent="0.2">
      <c r="A7" s="15" t="s">
        <v>6</v>
      </c>
      <c r="B7" s="1">
        <v>0</v>
      </c>
      <c r="C7" s="5">
        <f t="shared" si="0"/>
        <v>0</v>
      </c>
      <c r="D7" s="5">
        <v>1</v>
      </c>
      <c r="E7" s="5">
        <f t="shared" si="1"/>
        <v>100</v>
      </c>
      <c r="F7" s="5">
        <f t="shared" si="2"/>
        <v>1</v>
      </c>
      <c r="G7" s="2">
        <f t="shared" si="3"/>
        <v>5.5555555555555554</v>
      </c>
      <c r="H7" s="1">
        <v>0</v>
      </c>
      <c r="I7" s="5">
        <v>0</v>
      </c>
      <c r="J7" s="5">
        <v>1</v>
      </c>
      <c r="K7" s="5">
        <f t="shared" si="4"/>
        <v>100</v>
      </c>
      <c r="L7" s="5">
        <f t="shared" si="5"/>
        <v>1</v>
      </c>
      <c r="M7" s="2">
        <f t="shared" si="6"/>
        <v>11.111111111111111</v>
      </c>
      <c r="N7" s="5">
        <f t="shared" si="7"/>
        <v>0</v>
      </c>
      <c r="O7" s="2">
        <f t="shared" si="8"/>
        <v>0</v>
      </c>
      <c r="P7" s="5">
        <f t="shared" si="9"/>
        <v>2</v>
      </c>
      <c r="Q7" s="2">
        <f t="shared" si="10"/>
        <v>100</v>
      </c>
      <c r="R7" s="5">
        <f t="shared" si="11"/>
        <v>2</v>
      </c>
      <c r="S7" s="2">
        <f t="shared" si="12"/>
        <v>7.4074074074074074</v>
      </c>
    </row>
    <row r="8" spans="1:19" x14ac:dyDescent="0.2">
      <c r="A8" s="15" t="s">
        <v>9</v>
      </c>
      <c r="B8" s="1">
        <v>0</v>
      </c>
      <c r="C8" s="5">
        <f t="shared" si="0"/>
        <v>0</v>
      </c>
      <c r="D8" s="5">
        <v>1</v>
      </c>
      <c r="E8" s="5">
        <f t="shared" si="1"/>
        <v>100</v>
      </c>
      <c r="F8" s="5">
        <f t="shared" si="2"/>
        <v>1</v>
      </c>
      <c r="G8" s="2">
        <f t="shared" si="3"/>
        <v>5.5555555555555554</v>
      </c>
      <c r="H8" s="1">
        <v>0</v>
      </c>
      <c r="I8" s="5">
        <v>0</v>
      </c>
      <c r="J8" s="5">
        <v>1</v>
      </c>
      <c r="K8" s="5">
        <f t="shared" si="4"/>
        <v>100</v>
      </c>
      <c r="L8" s="5">
        <f t="shared" si="5"/>
        <v>1</v>
      </c>
      <c r="M8" s="2">
        <f t="shared" si="6"/>
        <v>11.111111111111111</v>
      </c>
      <c r="N8" s="5">
        <f t="shared" si="7"/>
        <v>0</v>
      </c>
      <c r="O8" s="2">
        <f t="shared" si="8"/>
        <v>0</v>
      </c>
      <c r="P8" s="5">
        <f t="shared" si="9"/>
        <v>2</v>
      </c>
      <c r="Q8" s="2">
        <f t="shared" si="10"/>
        <v>100</v>
      </c>
      <c r="R8" s="5">
        <f t="shared" si="11"/>
        <v>2</v>
      </c>
      <c r="S8" s="2">
        <f t="shared" si="12"/>
        <v>7.4074074074074074</v>
      </c>
    </row>
    <row r="9" spans="1:19" x14ac:dyDescent="0.2">
      <c r="A9" s="15" t="s">
        <v>8</v>
      </c>
      <c r="B9" s="1">
        <v>0</v>
      </c>
      <c r="C9" s="5">
        <v>0</v>
      </c>
      <c r="D9" s="5">
        <v>0</v>
      </c>
      <c r="E9" s="5">
        <v>0</v>
      </c>
      <c r="F9" s="5">
        <f t="shared" si="2"/>
        <v>0</v>
      </c>
      <c r="G9" s="2">
        <f t="shared" si="3"/>
        <v>0</v>
      </c>
      <c r="H9" s="1">
        <v>0</v>
      </c>
      <c r="I9" s="5">
        <v>0</v>
      </c>
      <c r="J9" s="5">
        <v>0</v>
      </c>
      <c r="K9" s="5">
        <v>0</v>
      </c>
      <c r="L9" s="5">
        <f t="shared" si="5"/>
        <v>0</v>
      </c>
      <c r="M9" s="2">
        <f t="shared" si="6"/>
        <v>0</v>
      </c>
      <c r="N9" s="5">
        <f t="shared" si="7"/>
        <v>0</v>
      </c>
      <c r="O9" s="2">
        <v>0</v>
      </c>
      <c r="P9" s="5">
        <f t="shared" si="9"/>
        <v>0</v>
      </c>
      <c r="Q9" s="2">
        <v>0</v>
      </c>
      <c r="R9" s="5">
        <f t="shared" si="11"/>
        <v>0</v>
      </c>
      <c r="S9" s="2">
        <f t="shared" si="12"/>
        <v>0</v>
      </c>
    </row>
    <row r="10" spans="1:19" x14ac:dyDescent="0.2">
      <c r="A10" s="15" t="s">
        <v>5</v>
      </c>
      <c r="B10" s="1">
        <v>0</v>
      </c>
      <c r="C10" s="5">
        <v>0</v>
      </c>
      <c r="D10" s="5">
        <v>0</v>
      </c>
      <c r="E10" s="5">
        <v>0</v>
      </c>
      <c r="F10" s="5">
        <f t="shared" si="2"/>
        <v>0</v>
      </c>
      <c r="G10" s="2">
        <f t="shared" si="3"/>
        <v>0</v>
      </c>
      <c r="H10" s="1">
        <v>0</v>
      </c>
      <c r="I10" s="5">
        <v>0</v>
      </c>
      <c r="J10" s="5">
        <v>0</v>
      </c>
      <c r="K10" s="5">
        <v>0</v>
      </c>
      <c r="L10" s="5">
        <f t="shared" si="5"/>
        <v>0</v>
      </c>
      <c r="M10" s="2">
        <f t="shared" si="6"/>
        <v>0</v>
      </c>
      <c r="N10" s="5">
        <f t="shared" si="7"/>
        <v>0</v>
      </c>
      <c r="O10" s="2">
        <v>0</v>
      </c>
      <c r="P10" s="5">
        <f t="shared" si="9"/>
        <v>0</v>
      </c>
      <c r="Q10" s="2">
        <v>0</v>
      </c>
      <c r="R10" s="5">
        <f t="shared" si="11"/>
        <v>0</v>
      </c>
      <c r="S10" s="2">
        <f t="shared" si="12"/>
        <v>0</v>
      </c>
    </row>
    <row r="11" spans="1:19" x14ac:dyDescent="0.2">
      <c r="A11" s="15" t="s">
        <v>0</v>
      </c>
      <c r="B11" s="1">
        <f>SUM(B4:B10)</f>
        <v>2</v>
      </c>
      <c r="C11" s="5">
        <f t="shared" si="0"/>
        <v>11.111111111111111</v>
      </c>
      <c r="D11" s="5">
        <f>SUM(D4:D10)</f>
        <v>16</v>
      </c>
      <c r="E11" s="5">
        <f t="shared" si="1"/>
        <v>88.888888888888886</v>
      </c>
      <c r="F11" s="5">
        <f t="shared" si="2"/>
        <v>18</v>
      </c>
      <c r="G11" s="2">
        <f t="shared" si="3"/>
        <v>100</v>
      </c>
      <c r="H11" s="1">
        <f>SUM(H4:H10)</f>
        <v>1</v>
      </c>
      <c r="I11" s="2">
        <f>(H11*100)/L11</f>
        <v>11.111111111111111</v>
      </c>
      <c r="J11" s="5">
        <f>SUM(J4:J10)</f>
        <v>8</v>
      </c>
      <c r="K11" s="5">
        <f t="shared" si="4"/>
        <v>88.888888888888886</v>
      </c>
      <c r="L11" s="5">
        <f t="shared" si="5"/>
        <v>9</v>
      </c>
      <c r="M11" s="2">
        <f t="shared" si="6"/>
        <v>100</v>
      </c>
      <c r="N11" s="5">
        <f t="shared" si="7"/>
        <v>3</v>
      </c>
      <c r="O11" s="2">
        <f t="shared" si="8"/>
        <v>11.111111111111111</v>
      </c>
      <c r="P11" s="5">
        <f t="shared" si="9"/>
        <v>24</v>
      </c>
      <c r="Q11" s="2">
        <f t="shared" si="10"/>
        <v>88.888888888888886</v>
      </c>
      <c r="R11" s="5">
        <f t="shared" si="11"/>
        <v>27</v>
      </c>
      <c r="S11" s="2">
        <f t="shared" si="12"/>
        <v>100</v>
      </c>
    </row>
  </sheetData>
  <mergeCells count="5">
    <mergeCell ref="A1:S1"/>
    <mergeCell ref="A2:A3"/>
    <mergeCell ref="B2:G2"/>
    <mergeCell ref="H2:M2"/>
    <mergeCell ref="N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LIV Legislatura 1989-1992</vt:lpstr>
      <vt:lpstr>Lista Diputados LIV 1989-1992</vt:lpstr>
      <vt:lpstr>LV Legislatura 1992-1995</vt:lpstr>
      <vt:lpstr>Lista Diputados LV 1992-1995</vt:lpstr>
      <vt:lpstr>LVI Legislatura 1995-1998</vt:lpstr>
      <vt:lpstr>Lista Diputados LVI 1995-1998</vt:lpstr>
      <vt:lpstr>LVII Legislatura 1998-2001</vt:lpstr>
      <vt:lpstr>Lista Diputados LVII 1998-2001</vt:lpstr>
      <vt:lpstr>LVIII Legislatura 2001-2004</vt:lpstr>
      <vt:lpstr>Lista Diputados LVIII 2001-2004</vt:lpstr>
      <vt:lpstr>LIX Legislatura 2004-2007</vt:lpstr>
      <vt:lpstr>Lista Diputados LIX 2004-2007</vt:lpstr>
      <vt:lpstr>LX Legislatura 2007-2010</vt:lpstr>
      <vt:lpstr>Lista Diputados LX 2007-2010</vt:lpstr>
      <vt:lpstr>LXI Legislatura 2010-2013</vt:lpstr>
      <vt:lpstr>Lista Diputados LXI 2010-2013</vt:lpstr>
      <vt:lpstr>LXII Legislatura 2013-2016</vt:lpstr>
      <vt:lpstr>Lista Diputados LXII 2013-2016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ffreidenberg@gmail.com</cp:lastModifiedBy>
  <dcterms:created xsi:type="dcterms:W3CDTF">2016-03-18T19:20:45Z</dcterms:created>
  <dcterms:modified xsi:type="dcterms:W3CDTF">2017-08-17T03:48:40Z</dcterms:modified>
</cp:coreProperties>
</file>